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rsf\FSP\EXEMPT\EO Historical tables\"/>
    </mc:Choice>
  </mc:AlternateContent>
  <xr:revisionPtr revIDLastSave="0" documentId="13_ncr:1_{A48A9FE0-7D01-4D10-872E-07C126CE225F}" xr6:coauthVersionLast="47" xr6:coauthVersionMax="47" xr10:uidLastSave="{00000000-0000-0000-0000-000000000000}"/>
  <bookViews>
    <workbookView xWindow="-120" yWindow="-120" windowWidth="29040" windowHeight="15720" xr2:uid="{00000000-000D-0000-FFFF-FFFF00000000}"/>
  </bookViews>
  <sheets>
    <sheet name="A" sheetId="4" r:id="rId1"/>
  </sheets>
  <definedNames>
    <definedName name="_xlnm.Print_Titles" localSheetId="0">A!$A:$A,A!$1:$1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4" l="1"/>
  <c r="T15" i="4"/>
  <c r="B26" i="4"/>
  <c r="G26" i="4"/>
  <c r="L26" i="4"/>
  <c r="M26" i="4"/>
  <c r="N26" i="4"/>
</calcChain>
</file>

<file path=xl/sharedStrings.xml><?xml version="1.0" encoding="utf-8"?>
<sst xmlns="http://schemas.openxmlformats.org/spreadsheetml/2006/main" count="143" uniqueCount="51">
  <si>
    <t>Item</t>
  </si>
  <si>
    <t>(1)</t>
  </si>
  <si>
    <t>Number of returns, total</t>
  </si>
  <si>
    <t>Unrelated business income tax</t>
  </si>
  <si>
    <t>Number of returns</t>
  </si>
  <si>
    <t>Total revenue</t>
  </si>
  <si>
    <t xml:space="preserve">   Contributions, gifts, and grants</t>
  </si>
  <si>
    <t xml:space="preserve">   Other </t>
  </si>
  <si>
    <t>Total expenses</t>
  </si>
  <si>
    <t>n.a.</t>
  </si>
  <si>
    <t>Excess of revenue over expenses (net)</t>
  </si>
  <si>
    <t xml:space="preserve">    Unrelated business taxable income</t>
  </si>
  <si>
    <t xml:space="preserve">   Without unrelated business taxable income</t>
  </si>
  <si>
    <t>Total assets, book value [2]</t>
  </si>
  <si>
    <t>Total liabilities [2]</t>
  </si>
  <si>
    <t xml:space="preserve">   Program service revenue [3]</t>
  </si>
  <si>
    <t xml:space="preserve">   Investments in securities [2]</t>
  </si>
  <si>
    <t>-2</t>
  </si>
  <si>
    <t xml:space="preserve">   Nonoperating foundations</t>
  </si>
  <si>
    <t xml:space="preserve">   Operating foundations</t>
  </si>
  <si>
    <t>[2]  Balance sheet data are end-of-year amounts.</t>
  </si>
  <si>
    <t xml:space="preserve">   With unrelated business taxable income</t>
  </si>
  <si>
    <t>n.a. - Not available</t>
  </si>
  <si>
    <t>NONPROFIT CHARITABLE ORGANIZATION INFORMATION RETURNS [1]</t>
  </si>
  <si>
    <t>Net assets [2]</t>
  </si>
  <si>
    <t>Net Income</t>
  </si>
  <si>
    <t>[1]  Includes data reported by organizations described in Internal Revenue Code section 501(c)(3), excluding private foundations and most religious organizations. Organizations with
receipts under $25,000 were not required to file.</t>
  </si>
  <si>
    <t>[3]  Represents fees collected by organizations in support of their tax-exempt purposes, and income such as tuition and fees at educational institutions, hospital patient charges, and
admission and activity fees collected by museums and other nonprofit organizations or institutions.</t>
  </si>
  <si>
    <t>DOMESTIC PRIVATE FOUNDATION  
INFORMATION RETURNS</t>
  </si>
  <si>
    <t>[5]  The amount of contributions, gifts, and grants shown reflects the amount actually disbursed, on a cash basis, for charitable purposes.</t>
  </si>
  <si>
    <t xml:space="preserve">   Contributions, gifts, and grants paid [5]</t>
  </si>
  <si>
    <t>Net investment income [6]</t>
  </si>
  <si>
    <t>[6]  Represents income that may be subject to the excise tax on net investment income under Internal Revenue Code section 4940, including interest, dividends, rents, royalties,
net income from realized capital gains, and, beginning in 2006, certain other similar income from investments.</t>
  </si>
  <si>
    <t>[7]  Includes returns filed by or for entities described in Internal Revenue Code sections 401(a) (qualified pension, profit-sharing, or stock bonus plans), 408(e) (Individual Retirement
Arrangements, or IRA's), 408A (Roth IRA's), and 501(c)(2) through 501(c)(27) (charitable and most other types of tax-exempt organizations).</t>
  </si>
  <si>
    <t>Total assets, book value [2][4]</t>
  </si>
  <si>
    <t>Total assets, fair market value [2][4]</t>
  </si>
  <si>
    <t>EXEMPT ORGANIZATION UNRELATED BUSINESS INCOME TAX RETURNS [7]</t>
  </si>
  <si>
    <t>Gross unrelated business income [8]</t>
  </si>
  <si>
    <t>Total deductions [8][9][10]</t>
  </si>
  <si>
    <t>Unrelated business taxable income (less deficit) [9]</t>
  </si>
  <si>
    <t xml:space="preserve">    Deficit [9]</t>
  </si>
  <si>
    <t>Total tax [11]</t>
  </si>
  <si>
    <t>[All figures are estimates based on a sample--money amounts are in millions of dollars]</t>
  </si>
  <si>
    <t>[8]  The primary reason for the drop in gross unrelated business income (UBI) and total deductions between Tax Years 1997 and 1998 is the exclusion from the 1998 statistics of one 
association, which reported relatively large amounts of gross UBI and deductions for 1997 and prior years.  The tax-exempt status of this association was terminated effective 1998.  
For additional information see Riley Margaret, "Unrelated Business Income Tax Returns, 1998,"Statistics of Income Bulletin, Spring 2002, Volume 21, Number 4.</t>
  </si>
  <si>
    <t>[9]  Aggregate amounts of total deductions, unrelated business taxable income (less deficit), and deficit previously published in various issues of the Statistics of Income Bulletin have been
adjusted in Table 16 for years prior to 1999.  The revisions were required to take into account certain adjustments made to reported amounts of the "net operating loss deduction." During
processing of the SOI sample of Tax Year 1999 returns, it was discovered that many Form 990-T filers were deducting the entire amount of any previous years' net operating loss carryover 
from net income (even when net income was zero or negative), rather than deducting only the part of the carryover amount needed to 'offset any positive net income amount.  Entering the 
entire amount of the net operating loss carryover, as opposed to entering only the appropriate deduction amount, did not affect a filer's unrelated business income tax liability, but it did 
inflate the amount of deficit reported. Prior to 1992, organizations with gross unrelated business income of $10,000 or less were not required to report NOLD separately; therefore the 
adjusted amounts for 1990 and 1991 take into account only the larger organizations.  If it had been possible to make adjustments for the smaller organizations, the amounts of total 
deductions and deficit would be somewhat smaller, and the amount of unrelated business taxable income (less deficit) would be somewhat larger.</t>
  </si>
  <si>
    <t>[10]  Excludes cost of sales and services, which was subtracted from gross receipts from sales and services in computing gross profit from sales and services.  Gross profit from sales 
and services is a component of "gross unrelated business income" (upon which the filing requirement is based).</t>
  </si>
  <si>
    <t>[11]  Total tax was unrelated business income tax less the foreign tax credit, general business credit, credit for prior-year minimum tax, and other allowable credits, plus the "proxy tax" on 
certain lobbying expenditures (applicable only to tax years after 1993), the "alternative minimum tax," and the environmental tax (applicable only to tax years prior to 1996).  Beginning with 
Tax Year 2001, total tax also can include interest due, computed under the look-back method for certain depreciated property and completed long-term contracts, and "other" taxes, as 
described by the return filer.</t>
  </si>
  <si>
    <t>Historical Table 16 (expanded version)
Nonprofit Charitable Organization and Domestic Private Foundation Information Returns, and Exempt
Organization Business Income Tax Returns: Selected Financial Data, 1985-2020</t>
  </si>
  <si>
    <r>
      <t>[4] For Tax Year 2007, The Bill and Melinda Gates Foundation reported "other investments," valued at $38.7 billion for both book value and fair market value.  This amount represented the 
foundation's interest in the Bill and Melinda Gates Foundation Trust.  These assets were also reported by the Bill and Melinda Gates Foundation Trust on its Form 990-PF.  For statistical 
purposes, for Tax Year 2007, the data shown in rows 20 and 21 were reduced by $38.7 billion to avoid overstating these joint assets.  Similar reductions were made to these data annually - 
most recently in the amount of</t>
    </r>
    <r>
      <rPr>
        <sz val="6"/>
        <color rgb="FFFF0000"/>
        <rFont val="Arial"/>
        <family val="2"/>
      </rPr>
      <t xml:space="preserve"> </t>
    </r>
    <r>
      <rPr>
        <sz val="6"/>
        <rFont val="Arial"/>
        <family val="2"/>
      </rPr>
      <t>$49.9 billion for Tax Year 2020.  For additional information, see https://www.gatesfoundation.org/about/financials.</t>
    </r>
  </si>
  <si>
    <t>SOURCE: IRS, Statistics of Income Division, Exempt Organizations (Forms 990/990-EZ, 990-PF, and 990-T) Studies, September 2024.</t>
  </si>
  <si>
    <t>NOTE: All money amounts are in current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</si>
</sst>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 #,##0_ ;_ * \ #,##0\ ;_ * &quot;-&quot;_ ;_(@_)"/>
    <numFmt numFmtId="166" formatCode="\(#\)"/>
    <numFmt numFmtId="167" formatCode="_(* #,##0_);_(* \(#,##0\);_(* &quot;-&quot;??_);_(@_)"/>
    <numFmt numFmtId="168" formatCode="@&quot;......................................................................&quot;"/>
    <numFmt numFmtId="169" formatCode="#,##0&quot;    &quot;;\-#,##0&quot;    &quot;;&quot;--    &quot;;@&quot;    &quot;"/>
    <numFmt numFmtId="170" formatCode="0.00_)"/>
    <numFmt numFmtId="171" formatCode="\-#,##0;\-#,##0;0;@"/>
    <numFmt numFmtId="172" formatCode="#,##0;\-#,##0;0;@"/>
  </numFmts>
  <fonts count="17" x14ac:knownFonts="1">
    <font>
      <sz val="8"/>
      <name val="Arial"/>
      <family val="2"/>
    </font>
    <font>
      <sz val="10"/>
      <name val="Arial"/>
      <family val="2"/>
    </font>
    <font>
      <sz val="10"/>
      <name val="Arial"/>
      <family val="2"/>
    </font>
    <font>
      <sz val="6.5"/>
      <name val="Arial"/>
      <family val="2"/>
    </font>
    <font>
      <sz val="8"/>
      <name val="Arial"/>
      <family val="2"/>
    </font>
    <font>
      <sz val="7.5"/>
      <name val="Arial"/>
      <family val="2"/>
    </font>
    <font>
      <sz val="7.5"/>
      <color indexed="8"/>
      <name val="Arial"/>
      <family val="2"/>
    </font>
    <font>
      <sz val="6.5"/>
      <name val="Arial"/>
      <family val="2"/>
    </font>
    <font>
      <b/>
      <sz val="10"/>
      <name val="Arial"/>
      <family val="2"/>
    </font>
    <font>
      <b/>
      <i/>
      <sz val="16"/>
      <name val="Helv"/>
    </font>
    <font>
      <sz val="10"/>
      <name val="MS Sans Serif"/>
      <family val="2"/>
    </font>
    <font>
      <sz val="8"/>
      <color indexed="8"/>
      <name val="Arial"/>
      <family val="2"/>
    </font>
    <font>
      <sz val="6"/>
      <name val="Arial"/>
      <family val="2"/>
    </font>
    <font>
      <b/>
      <sz val="8"/>
      <name val="Arial"/>
      <family val="2"/>
    </font>
    <font>
      <sz val="8"/>
      <name val="Arial"/>
      <family val="2"/>
    </font>
    <font>
      <sz val="10"/>
      <name val="Arial"/>
      <family val="2"/>
    </font>
    <font>
      <sz val="6"/>
      <color rgb="FFFF0000"/>
      <name val="Arial"/>
      <family val="2"/>
    </font>
  </fonts>
  <fills count="2">
    <fill>
      <patternFill patternType="none"/>
    </fill>
    <fill>
      <patternFill patternType="gray125"/>
    </fill>
  </fills>
  <borders count="37">
    <border>
      <left/>
      <right/>
      <top/>
      <bottom/>
      <diagonal/>
    </border>
    <border>
      <left style="thin">
        <color indexed="64"/>
      </left>
      <right/>
      <top/>
      <bottom/>
      <diagonal/>
    </border>
    <border>
      <left/>
      <right/>
      <top style="double">
        <color indexed="8"/>
      </top>
      <bottom style="thin">
        <color indexed="63"/>
      </bottom>
      <diagonal/>
    </border>
    <border>
      <left style="thin">
        <color indexed="8"/>
      </left>
      <right style="thin">
        <color indexed="63"/>
      </right>
      <top style="double">
        <color indexed="8"/>
      </top>
      <bottom style="thin">
        <color indexed="8"/>
      </bottom>
      <diagonal/>
    </border>
    <border>
      <left style="thin">
        <color indexed="63"/>
      </left>
      <right/>
      <top style="double">
        <color indexed="8"/>
      </top>
      <bottom style="thin">
        <color indexed="63"/>
      </bottom>
      <diagonal/>
    </border>
    <border>
      <left style="thin">
        <color indexed="8"/>
      </left>
      <right style="thin">
        <color indexed="8"/>
      </right>
      <top style="double">
        <color indexed="8"/>
      </top>
      <bottom style="thin">
        <color indexed="63"/>
      </bottom>
      <diagonal/>
    </border>
    <border>
      <left style="thin">
        <color indexed="8"/>
      </left>
      <right style="thin">
        <color indexed="63"/>
      </right>
      <top style="double">
        <color indexed="8"/>
      </top>
      <bottom style="thin">
        <color indexed="63"/>
      </bottom>
      <diagonal/>
    </border>
    <border>
      <left style="thin">
        <color indexed="8"/>
      </left>
      <right/>
      <top style="double">
        <color indexed="8"/>
      </top>
      <bottom style="thin">
        <color indexed="63"/>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thin">
        <color indexed="63"/>
      </top>
      <bottom/>
      <diagonal/>
    </border>
    <border>
      <left style="thin">
        <color indexed="63"/>
      </left>
      <right/>
      <top/>
      <bottom style="thin">
        <color indexed="63"/>
      </bottom>
      <diagonal/>
    </border>
    <border>
      <left style="thin">
        <color indexed="8"/>
      </left>
      <right style="thin">
        <color indexed="8"/>
      </right>
      <top/>
      <bottom style="thin">
        <color indexed="63"/>
      </bottom>
      <diagonal/>
    </border>
    <border>
      <left style="thin">
        <color indexed="8"/>
      </left>
      <right/>
      <top/>
      <bottom style="thin">
        <color indexed="63"/>
      </bottom>
      <diagonal/>
    </border>
    <border>
      <left style="thin">
        <color indexed="8"/>
      </left>
      <right style="thin">
        <color indexed="8"/>
      </right>
      <top style="thin">
        <color indexed="8"/>
      </top>
      <bottom style="thin">
        <color indexed="63"/>
      </bottom>
      <diagonal/>
    </border>
    <border>
      <left style="thin">
        <color indexed="8"/>
      </left>
      <right/>
      <top style="thin">
        <color indexed="63"/>
      </top>
      <bottom style="thin">
        <color indexed="63"/>
      </bottom>
      <diagonal/>
    </border>
    <border>
      <left style="thin">
        <color indexed="8"/>
      </left>
      <right style="thin">
        <color indexed="8"/>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63"/>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double">
        <color indexed="8"/>
      </bottom>
      <diagonal/>
    </border>
    <border>
      <left/>
      <right/>
      <top style="thin">
        <color theme="0" tint="-0.14993743705557422"/>
      </top>
      <bottom style="thin">
        <color theme="0" tint="-0.14993743705557422"/>
      </bottom>
      <diagonal/>
    </border>
    <border>
      <left style="thin">
        <color indexed="8"/>
      </left>
      <right/>
      <top style="thin">
        <color theme="0" tint="-0.14993743705557422"/>
      </top>
      <bottom style="thin">
        <color theme="0" tint="-0.14993743705557422"/>
      </bottom>
      <diagonal/>
    </border>
    <border>
      <left style="thin">
        <color indexed="8"/>
      </left>
      <right style="thin">
        <color indexed="8"/>
      </right>
      <top style="thin">
        <color theme="0" tint="-0.14993743705557422"/>
      </top>
      <bottom style="thin">
        <color theme="0" tint="-0.14993743705557422"/>
      </bottom>
      <diagonal/>
    </border>
    <border>
      <left style="thin">
        <color indexed="8"/>
      </left>
      <right style="thin">
        <color indexed="64"/>
      </right>
      <top style="thin">
        <color theme="0" tint="-0.14993743705557422"/>
      </top>
      <bottom style="thin">
        <color theme="0" tint="-0.14993743705557422"/>
      </bottom>
      <diagonal/>
    </border>
    <border>
      <left/>
      <right style="thin">
        <color indexed="8"/>
      </right>
      <top style="thin">
        <color theme="0" tint="-0.14993743705557422"/>
      </top>
      <bottom style="thin">
        <color theme="0" tint="-0.14993743705557422"/>
      </bottom>
      <diagonal/>
    </border>
    <border>
      <left/>
      <right/>
      <top style="thin">
        <color theme="0" tint="-0.14993743705557422"/>
      </top>
      <bottom style="thin">
        <color theme="0" tint="-0.14996795556505021"/>
      </bottom>
      <diagonal/>
    </border>
    <border>
      <left style="thin">
        <color indexed="8"/>
      </left>
      <right/>
      <top style="thin">
        <color theme="0" tint="-0.14993743705557422"/>
      </top>
      <bottom style="thin">
        <color theme="0" tint="-0.14996795556505021"/>
      </bottom>
      <diagonal/>
    </border>
    <border>
      <left style="thin">
        <color indexed="8"/>
      </left>
      <right style="thin">
        <color indexed="8"/>
      </right>
      <top style="thin">
        <color theme="0" tint="-0.14993743705557422"/>
      </top>
      <bottom style="thin">
        <color theme="0" tint="-0.14996795556505021"/>
      </bottom>
      <diagonal/>
    </border>
    <border>
      <left style="thin">
        <color indexed="8"/>
      </left>
      <right/>
      <top style="thin">
        <color theme="0" tint="-0.14993743705557422"/>
      </top>
      <bottom style="thin">
        <color indexed="8"/>
      </bottom>
      <diagonal/>
    </border>
  </borders>
  <cellStyleXfs count="12">
    <xf numFmtId="0" fontId="0" fillId="0" borderId="0" applyProtection="0">
      <alignment horizontal="center"/>
    </xf>
    <xf numFmtId="43" fontId="2" fillId="0" borderId="0" applyFont="0" applyFill="0" applyBorder="0" applyAlignment="0" applyProtection="0"/>
    <xf numFmtId="43" fontId="1" fillId="0" borderId="0" applyFont="0" applyFill="0" applyBorder="0" applyAlignment="0" applyProtection="0"/>
    <xf numFmtId="170" fontId="9" fillId="0" borderId="0"/>
    <xf numFmtId="0" fontId="15" fillId="0" borderId="0"/>
    <xf numFmtId="0" fontId="1" fillId="0" borderId="0"/>
    <xf numFmtId="0" fontId="15" fillId="0" borderId="0"/>
    <xf numFmtId="0" fontId="1" fillId="0" borderId="0"/>
    <xf numFmtId="164" fontId="10" fillId="0" borderId="0"/>
    <xf numFmtId="38" fontId="10" fillId="0" borderId="0"/>
    <xf numFmtId="169" fontId="7" fillId="0" borderId="1">
      <alignment horizontal="right"/>
    </xf>
    <xf numFmtId="168" fontId="3" fillId="0" borderId="0"/>
  </cellStyleXfs>
  <cellXfs count="92">
    <xf numFmtId="0" fontId="0" fillId="0" borderId="0" xfId="0">
      <alignment horizontal="center"/>
    </xf>
    <xf numFmtId="0" fontId="0" fillId="0" borderId="0" xfId="0" applyAlignment="1">
      <alignment horizontal="left"/>
    </xf>
    <xf numFmtId="0" fontId="0" fillId="0" borderId="0" xfId="0" applyAlignment="1">
      <alignment horizontal="center"/>
    </xf>
    <xf numFmtId="0" fontId="1" fillId="0" borderId="0" xfId="0" applyFont="1" applyAlignment="1">
      <alignment horizontal="left"/>
    </xf>
    <xf numFmtId="0" fontId="3" fillId="0" borderId="0" xfId="0" applyFont="1" applyAlignment="1">
      <alignment horizontal="left"/>
    </xf>
    <xf numFmtId="0" fontId="11" fillId="0" borderId="0" xfId="0" applyFont="1" applyAlignment="1"/>
    <xf numFmtId="0" fontId="0" fillId="0" borderId="0" xfId="0" applyAlignme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9" xfId="0" applyFont="1" applyBorder="1" applyAlignment="1">
      <alignment horizontal="center" vertical="center"/>
    </xf>
    <xf numFmtId="0" fontId="13" fillId="0" borderId="10" xfId="0" applyFont="1" applyBorder="1" applyAlignment="1">
      <alignment horizontal="center"/>
    </xf>
    <xf numFmtId="166" fontId="14" fillId="0" borderId="11" xfId="0" applyNumberFormat="1" applyFont="1" applyBorder="1" applyAlignment="1">
      <alignment horizontal="center" vertical="center"/>
    </xf>
    <xf numFmtId="166" fontId="14" fillId="0" borderId="12" xfId="0" applyNumberFormat="1" applyFont="1" applyBorder="1" applyAlignment="1">
      <alignment horizontal="center" vertical="center"/>
    </xf>
    <xf numFmtId="166" fontId="14" fillId="0" borderId="13" xfId="0" applyNumberFormat="1" applyFont="1" applyBorder="1" applyAlignment="1">
      <alignment horizontal="center" vertical="center"/>
    </xf>
    <xf numFmtId="166" fontId="14" fillId="0" borderId="14" xfId="0" applyNumberFormat="1" applyFont="1" applyBorder="1" applyAlignment="1">
      <alignment horizontal="center" vertical="center"/>
    </xf>
    <xf numFmtId="166" fontId="14" fillId="0" borderId="15" xfId="0" applyNumberFormat="1" applyFont="1" applyBorder="1" applyAlignment="1">
      <alignment horizontal="center" vertical="center"/>
    </xf>
    <xf numFmtId="166" fontId="14" fillId="0" borderId="16" xfId="0" applyNumberFormat="1" applyFont="1" applyBorder="1" applyAlignment="1">
      <alignment horizontal="center" vertical="center"/>
    </xf>
    <xf numFmtId="166" fontId="11" fillId="0" borderId="17" xfId="0" applyNumberFormat="1" applyFont="1" applyBorder="1" applyAlignment="1">
      <alignment horizontal="center" vertical="center"/>
    </xf>
    <xf numFmtId="0" fontId="4" fillId="0" borderId="18"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165" fontId="4" fillId="0" borderId="20" xfId="0" applyNumberFormat="1" applyFont="1" applyBorder="1" applyAlignment="1">
      <alignment horizontal="center"/>
    </xf>
    <xf numFmtId="165" fontId="4" fillId="0" borderId="19" xfId="0" applyNumberFormat="1" applyFont="1" applyBorder="1" applyAlignment="1">
      <alignment horizontal="center"/>
    </xf>
    <xf numFmtId="165" fontId="11" fillId="0" borderId="19" xfId="0" applyNumberFormat="1" applyFont="1" applyBorder="1" applyAlignment="1">
      <alignment horizontal="center"/>
    </xf>
    <xf numFmtId="165" fontId="14" fillId="0" borderId="19" xfId="0" applyNumberFormat="1" applyFont="1" applyBorder="1" applyAlignment="1">
      <alignment horizontal="center"/>
    </xf>
    <xf numFmtId="165" fontId="14" fillId="0" borderId="20" xfId="0" applyNumberFormat="1" applyFont="1" applyBorder="1" applyAlignment="1"/>
    <xf numFmtId="165" fontId="11" fillId="0" borderId="20" xfId="0" applyNumberFormat="1" applyFont="1" applyBorder="1" applyAlignment="1"/>
    <xf numFmtId="0" fontId="13" fillId="0" borderId="21" xfId="0" applyFont="1" applyBorder="1" applyAlignment="1">
      <alignment horizontal="center" wrapText="1"/>
    </xf>
    <xf numFmtId="172" fontId="11" fillId="0" borderId="22" xfId="1" applyNumberFormat="1" applyFont="1" applyBorder="1" applyAlignment="1">
      <alignment horizontal="right"/>
    </xf>
    <xf numFmtId="165" fontId="11" fillId="0" borderId="19" xfId="0" applyNumberFormat="1" applyFont="1" applyBorder="1" applyAlignment="1"/>
    <xf numFmtId="172" fontId="11" fillId="0" borderId="23" xfId="1" applyNumberFormat="1" applyFont="1" applyBorder="1" applyAlignment="1">
      <alignment horizontal="right"/>
    </xf>
    <xf numFmtId="172" fontId="4" fillId="0" borderId="22" xfId="1" applyNumberFormat="1" applyFont="1" applyBorder="1" applyAlignment="1">
      <alignment horizontal="right"/>
    </xf>
    <xf numFmtId="49" fontId="5" fillId="0" borderId="24" xfId="0" applyNumberFormat="1" applyFont="1" applyBorder="1" applyAlignment="1">
      <alignment horizontal="left"/>
    </xf>
    <xf numFmtId="49" fontId="5" fillId="0" borderId="28" xfId="11" applyNumberFormat="1" applyFont="1" applyBorder="1" applyAlignment="1"/>
    <xf numFmtId="0" fontId="13" fillId="0" borderId="28" xfId="0" applyFont="1" applyBorder="1" applyAlignment="1">
      <alignment horizontal="center" wrapText="1"/>
    </xf>
    <xf numFmtId="49" fontId="6" fillId="0" borderId="28" xfId="11" applyNumberFormat="1" applyFont="1" applyBorder="1" applyAlignment="1"/>
    <xf numFmtId="172" fontId="11" fillId="0" borderId="29" xfId="1" applyNumberFormat="1" applyFont="1" applyBorder="1" applyAlignment="1">
      <alignment horizontal="right"/>
    </xf>
    <xf numFmtId="172" fontId="11" fillId="0" borderId="30" xfId="1" applyNumberFormat="1" applyFont="1" applyBorder="1" applyAlignment="1">
      <alignment horizontal="right"/>
    </xf>
    <xf numFmtId="3" fontId="4" fillId="0" borderId="29" xfId="1" applyNumberFormat="1" applyFont="1" applyBorder="1" applyAlignment="1">
      <alignment horizontal="right"/>
    </xf>
    <xf numFmtId="3" fontId="4" fillId="0" borderId="29" xfId="0" applyNumberFormat="1" applyFont="1" applyBorder="1" applyAlignment="1">
      <alignment horizontal="right"/>
    </xf>
    <xf numFmtId="167" fontId="14" fillId="0" borderId="30" xfId="1" applyNumberFormat="1" applyFont="1" applyBorder="1" applyAlignment="1">
      <alignment horizontal="right"/>
    </xf>
    <xf numFmtId="167" fontId="14" fillId="0" borderId="29" xfId="1" applyNumberFormat="1" applyFont="1" applyBorder="1" applyAlignment="1">
      <alignment horizontal="right"/>
    </xf>
    <xf numFmtId="167" fontId="14" fillId="0" borderId="29" xfId="1" applyNumberFormat="1" applyFont="1" applyBorder="1" applyAlignment="1" applyProtection="1">
      <alignment horizontal="right"/>
    </xf>
    <xf numFmtId="167" fontId="11" fillId="0" borderId="30" xfId="1" applyNumberFormat="1" applyFont="1" applyBorder="1" applyAlignment="1">
      <alignment horizontal="right"/>
    </xf>
    <xf numFmtId="167" fontId="14" fillId="0" borderId="29" xfId="1" applyNumberFormat="1" applyFont="1" applyBorder="1" applyAlignment="1"/>
    <xf numFmtId="167" fontId="11" fillId="0" borderId="29" xfId="1" applyNumberFormat="1" applyFont="1" applyBorder="1" applyAlignment="1"/>
    <xf numFmtId="167" fontId="4" fillId="0" borderId="29" xfId="1" applyNumberFormat="1" applyFont="1" applyBorder="1" applyAlignment="1"/>
    <xf numFmtId="3" fontId="4" fillId="0" borderId="31" xfId="1" applyNumberFormat="1" applyFont="1" applyBorder="1" applyAlignment="1">
      <alignment horizontal="right"/>
    </xf>
    <xf numFmtId="171" fontId="11" fillId="0" borderId="29" xfId="1" quotePrefix="1" applyNumberFormat="1" applyFont="1" applyBorder="1" applyAlignment="1">
      <alignment horizontal="right"/>
    </xf>
    <xf numFmtId="0" fontId="13" fillId="0" borderId="32" xfId="0" applyFont="1" applyBorder="1" applyAlignment="1">
      <alignment horizontal="center" wrapText="1"/>
    </xf>
    <xf numFmtId="167" fontId="14" fillId="0" borderId="30" xfId="1" applyNumberFormat="1" applyFont="1" applyBorder="1" applyAlignment="1" applyProtection="1">
      <alignment horizontal="right"/>
    </xf>
    <xf numFmtId="172" fontId="4" fillId="0" borderId="29" xfId="1" applyNumberFormat="1" applyFont="1" applyBorder="1" applyAlignment="1">
      <alignment horizontal="right"/>
    </xf>
    <xf numFmtId="49" fontId="5" fillId="0" borderId="33" xfId="11" applyNumberFormat="1" applyFont="1" applyBorder="1" applyAlignment="1"/>
    <xf numFmtId="172" fontId="11" fillId="0" borderId="34" xfId="1" applyNumberFormat="1" applyFont="1" applyBorder="1" applyAlignment="1">
      <alignment horizontal="right"/>
    </xf>
    <xf numFmtId="172" fontId="11" fillId="0" borderId="35" xfId="1" applyNumberFormat="1" applyFont="1" applyBorder="1" applyAlignment="1">
      <alignment horizontal="right"/>
    </xf>
    <xf numFmtId="172" fontId="4" fillId="0" borderId="34" xfId="1" applyNumberFormat="1" applyFont="1" applyBorder="1" applyAlignment="1">
      <alignment horizontal="right"/>
    </xf>
    <xf numFmtId="0" fontId="11" fillId="0" borderId="8" xfId="0" applyFont="1" applyBorder="1" applyAlignment="1">
      <alignment horizontal="center" vertical="center"/>
    </xf>
    <xf numFmtId="166" fontId="11" fillId="0" borderId="25" xfId="0" applyNumberFormat="1" applyFont="1" applyBorder="1" applyAlignment="1">
      <alignment horizontal="center" vertical="center"/>
    </xf>
    <xf numFmtId="3" fontId="4" fillId="0" borderId="30" xfId="1" applyNumberFormat="1" applyFont="1" applyBorder="1" applyAlignment="1">
      <alignment horizontal="right"/>
    </xf>
    <xf numFmtId="3" fontId="4" fillId="0" borderId="30" xfId="0" applyNumberFormat="1" applyFont="1" applyBorder="1" applyAlignment="1">
      <alignment horizontal="right"/>
    </xf>
    <xf numFmtId="167" fontId="4" fillId="0" borderId="30" xfId="1" applyNumberFormat="1" applyFont="1" applyBorder="1" applyAlignment="1"/>
    <xf numFmtId="172" fontId="4" fillId="0" borderId="30" xfId="1" applyNumberFormat="1" applyFont="1" applyBorder="1" applyAlignment="1">
      <alignment horizontal="right"/>
    </xf>
    <xf numFmtId="172" fontId="4" fillId="0" borderId="35" xfId="1" applyNumberFormat="1" applyFont="1" applyBorder="1" applyAlignment="1">
      <alignment horizontal="right"/>
    </xf>
    <xf numFmtId="172" fontId="4" fillId="0" borderId="23" xfId="1" applyNumberFormat="1" applyFont="1" applyBorder="1" applyAlignment="1">
      <alignment horizontal="right"/>
    </xf>
    <xf numFmtId="172" fontId="4" fillId="0" borderId="29" xfId="1" applyNumberFormat="1" applyFont="1" applyBorder="1" applyAlignment="1">
      <alignment horizontal="right"/>
    </xf>
    <xf numFmtId="0" fontId="11" fillId="0" borderId="9" xfId="0" applyFont="1" applyFill="1" applyBorder="1" applyAlignment="1">
      <alignment horizontal="center" vertical="center"/>
    </xf>
    <xf numFmtId="166" fontId="11" fillId="0" borderId="17" xfId="0" applyNumberFormat="1" applyFont="1" applyFill="1" applyBorder="1" applyAlignment="1">
      <alignment horizontal="center" vertical="center"/>
    </xf>
    <xf numFmtId="165" fontId="11" fillId="0" borderId="20" xfId="0" applyNumberFormat="1" applyFont="1" applyFill="1" applyBorder="1" applyAlignment="1"/>
    <xf numFmtId="0" fontId="0" fillId="0" borderId="0" xfId="0" applyFill="1" applyAlignment="1">
      <alignment horizontal="center"/>
    </xf>
    <xf numFmtId="3" fontId="4" fillId="0" borderId="36" xfId="1" applyNumberFormat="1" applyFont="1" applyBorder="1" applyAlignment="1">
      <alignment horizontal="right"/>
    </xf>
    <xf numFmtId="3" fontId="4" fillId="0" borderId="29" xfId="1" applyNumberFormat="1" applyFont="1" applyBorder="1" applyAlignment="1">
      <alignment horizontal="right"/>
    </xf>
    <xf numFmtId="172" fontId="11" fillId="0" borderId="29" xfId="2" applyNumberFormat="1" applyFont="1" applyBorder="1" applyAlignment="1">
      <alignment horizontal="right"/>
    </xf>
    <xf numFmtId="3" fontId="4" fillId="0" borderId="29" xfId="2" applyNumberFormat="1" applyFont="1" applyBorder="1" applyAlignment="1">
      <alignment horizontal="right"/>
    </xf>
    <xf numFmtId="3" fontId="4" fillId="0" borderId="29" xfId="1" applyNumberFormat="1" applyFont="1" applyBorder="1" applyAlignment="1">
      <alignment horizontal="right"/>
    </xf>
    <xf numFmtId="0" fontId="12" fillId="0" borderId="0" xfId="0" applyFont="1" applyFill="1" applyAlignment="1">
      <alignment horizontal="left" wrapText="1"/>
    </xf>
    <xf numFmtId="172" fontId="11" fillId="0" borderId="29" xfId="2" applyNumberFormat="1" applyFont="1" applyFill="1" applyBorder="1" applyAlignment="1">
      <alignment horizontal="right"/>
    </xf>
    <xf numFmtId="167" fontId="4" fillId="0" borderId="29" xfId="2" applyNumberFormat="1" applyFont="1" applyBorder="1" applyAlignment="1">
      <alignment horizontal="right"/>
    </xf>
    <xf numFmtId="167" fontId="11" fillId="0" borderId="29" xfId="2" applyNumberFormat="1" applyFont="1" applyFill="1" applyBorder="1" applyAlignment="1">
      <alignment horizontal="right"/>
    </xf>
    <xf numFmtId="3" fontId="11" fillId="0" borderId="29" xfId="2" applyNumberFormat="1" applyFont="1" applyFill="1" applyBorder="1" applyAlignment="1">
      <alignment horizontal="right"/>
    </xf>
    <xf numFmtId="3" fontId="4" fillId="0" borderId="29" xfId="2" applyNumberFormat="1" applyFont="1" applyFill="1" applyBorder="1" applyAlignment="1">
      <alignment horizontal="right"/>
    </xf>
    <xf numFmtId="3" fontId="4" fillId="0" borderId="36" xfId="2" applyNumberFormat="1" applyFont="1" applyBorder="1" applyAlignment="1">
      <alignment horizontal="right"/>
    </xf>
    <xf numFmtId="0" fontId="12" fillId="0" borderId="0" xfId="0" applyFont="1" applyFill="1" applyAlignment="1">
      <alignment horizontal="left" wrapText="1"/>
    </xf>
    <xf numFmtId="0" fontId="8" fillId="0" borderId="0" xfId="0" applyFont="1" applyFill="1" applyAlignment="1">
      <alignment horizontal="left" wrapText="1"/>
    </xf>
    <xf numFmtId="0" fontId="0" fillId="0" borderId="27" xfId="0" applyFont="1" applyBorder="1" applyAlignment="1">
      <alignment horizontal="left" vertical="center"/>
    </xf>
    <xf numFmtId="49" fontId="12" fillId="0" borderId="26" xfId="0" applyNumberFormat="1" applyFont="1" applyFill="1" applyBorder="1" applyAlignment="1">
      <alignment horizontal="left"/>
    </xf>
    <xf numFmtId="0" fontId="12" fillId="0" borderId="0" xfId="0" applyFont="1" applyFill="1" applyAlignment="1">
      <alignment horizontal="left" wrapText="1"/>
    </xf>
  </cellXfs>
  <cellStyles count="12">
    <cellStyle name="Comma" xfId="1" builtinId="3"/>
    <cellStyle name="Comma 2" xfId="2" xr:uid="{00000000-0005-0000-0000-000001000000}"/>
    <cellStyle name="Normal" xfId="0" builtinId="0"/>
    <cellStyle name="Normal - Style1" xfId="3" xr:uid="{00000000-0005-0000-0000-000003000000}"/>
    <cellStyle name="Normal 2" xfId="4" xr:uid="{00000000-0005-0000-0000-000004000000}"/>
    <cellStyle name="Normal 2 2" xfId="5" xr:uid="{00000000-0005-0000-0000-000005000000}"/>
    <cellStyle name="Normal 3" xfId="6" xr:uid="{00000000-0005-0000-0000-000006000000}"/>
    <cellStyle name="Normal 3 2" xfId="7" xr:uid="{00000000-0005-0000-0000-000007000000}"/>
    <cellStyle name="Percent 0.0" xfId="8" xr:uid="{00000000-0005-0000-0000-000008000000}"/>
    <cellStyle name="Red (#,###0)" xfId="9" xr:uid="{00000000-0005-0000-0000-000009000000}"/>
    <cellStyle name="style_data" xfId="10" xr:uid="{00000000-0005-0000-0000-00000A000000}"/>
    <cellStyle name="style_stub_lines" xfId="11" xr:uid="{00000000-0005-0000-0000-00000B000000}"/>
  </cellStyles>
  <dxfs count="0"/>
  <tableStyles count="0" defaultTableStyle="TableStyleMedium9" defaultPivotStyle="PivotStyleLight16"/>
  <colors>
    <mruColors>
      <color rgb="FFFFFF33"/>
      <color rgb="FFF5FE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K71"/>
  <sheetViews>
    <sheetView showGridLines="0" tabSelected="1" defaultGridColor="0" colorId="22" zoomScaleNormal="100" zoomScaleSheetLayoutView="100" workbookViewId="0">
      <pane xSplit="1" ySplit="4" topLeftCell="B5" activePane="bottomRight" state="frozen"/>
      <selection pane="topRight" activeCell="B1" sqref="B1"/>
      <selection pane="bottomLeft" activeCell="A5" sqref="A5"/>
      <selection pane="bottomRight" activeCell="B5" sqref="B5"/>
    </sheetView>
  </sheetViews>
  <sheetFormatPr defaultColWidth="9.83203125" defaultRowHeight="11.25" x14ac:dyDescent="0.2"/>
  <cols>
    <col min="1" max="1" width="113.5" style="2" customWidth="1"/>
    <col min="2" max="17" width="10.83203125" style="2" customWidth="1"/>
    <col min="18" max="18" width="10.83203125" style="6" customWidth="1"/>
    <col min="19" max="20" width="10.83203125" style="5" customWidth="1"/>
    <col min="21" max="23" width="10.83203125" style="2" customWidth="1"/>
    <col min="24" max="24" width="10.5" style="2" customWidth="1"/>
    <col min="25" max="25" width="10.5" style="74" customWidth="1"/>
    <col min="26" max="34" width="10.5" style="74" bestFit="1" customWidth="1"/>
    <col min="35" max="35" width="11.33203125" style="2" bestFit="1" customWidth="1"/>
    <col min="36" max="37" width="10.6640625" style="2" bestFit="1" customWidth="1"/>
    <col min="38" max="16384" width="9.83203125" style="2"/>
  </cols>
  <sheetData>
    <row r="1" spans="1:37" s="74" customFormat="1" ht="41.25" customHeight="1" x14ac:dyDescent="0.2">
      <c r="A1" s="88" t="s">
        <v>47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row>
    <row r="2" spans="1:37" ht="13.5" customHeight="1" thickBot="1" x14ac:dyDescent="0.25">
      <c r="A2" s="89" t="s">
        <v>42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row>
    <row r="3" spans="1:37" ht="15" customHeight="1" thickTop="1" x14ac:dyDescent="0.2">
      <c r="A3" s="7" t="s">
        <v>0</v>
      </c>
      <c r="B3" s="8">
        <v>1985</v>
      </c>
      <c r="C3" s="9">
        <v>1986</v>
      </c>
      <c r="D3" s="10">
        <v>1987</v>
      </c>
      <c r="E3" s="10">
        <v>1988</v>
      </c>
      <c r="F3" s="11">
        <v>1989</v>
      </c>
      <c r="G3" s="9">
        <v>1990</v>
      </c>
      <c r="H3" s="10">
        <v>1991</v>
      </c>
      <c r="I3" s="10">
        <v>1992</v>
      </c>
      <c r="J3" s="10">
        <v>1993</v>
      </c>
      <c r="K3" s="10">
        <v>1994</v>
      </c>
      <c r="L3" s="10">
        <v>1995</v>
      </c>
      <c r="M3" s="13">
        <v>1996</v>
      </c>
      <c r="N3" s="13">
        <v>1997</v>
      </c>
      <c r="O3" s="10">
        <v>1998</v>
      </c>
      <c r="P3" s="10">
        <v>1999</v>
      </c>
      <c r="Q3" s="10">
        <v>2000</v>
      </c>
      <c r="R3" s="12">
        <v>2001</v>
      </c>
      <c r="S3" s="14">
        <v>2002</v>
      </c>
      <c r="T3" s="14">
        <v>2003</v>
      </c>
      <c r="U3" s="14">
        <v>2004</v>
      </c>
      <c r="V3" s="62">
        <v>2005</v>
      </c>
      <c r="W3" s="14">
        <v>2006</v>
      </c>
      <c r="X3" s="14">
        <v>2007</v>
      </c>
      <c r="Y3" s="71">
        <v>2008</v>
      </c>
      <c r="Z3" s="71">
        <v>2009</v>
      </c>
      <c r="AA3" s="71">
        <v>2010</v>
      </c>
      <c r="AB3" s="71">
        <v>2011</v>
      </c>
      <c r="AC3" s="71">
        <v>2012</v>
      </c>
      <c r="AD3" s="71">
        <v>2013</v>
      </c>
      <c r="AE3" s="71">
        <v>2014</v>
      </c>
      <c r="AF3" s="71">
        <v>2015</v>
      </c>
      <c r="AG3" s="71">
        <v>2016</v>
      </c>
      <c r="AH3" s="71">
        <v>2017</v>
      </c>
      <c r="AI3" s="71">
        <v>2018</v>
      </c>
      <c r="AJ3" s="71">
        <v>2019</v>
      </c>
      <c r="AK3" s="71">
        <v>2020</v>
      </c>
    </row>
    <row r="4" spans="1:37" ht="15" customHeight="1" x14ac:dyDescent="0.2">
      <c r="A4" s="15"/>
      <c r="B4" s="16" t="s">
        <v>1</v>
      </c>
      <c r="C4" s="16">
        <v>2</v>
      </c>
      <c r="D4" s="17">
        <v>3</v>
      </c>
      <c r="E4" s="17">
        <v>4</v>
      </c>
      <c r="F4" s="18">
        <v>5</v>
      </c>
      <c r="G4" s="16">
        <v>6</v>
      </c>
      <c r="H4" s="17">
        <v>7</v>
      </c>
      <c r="I4" s="17">
        <v>8</v>
      </c>
      <c r="J4" s="17">
        <v>9</v>
      </c>
      <c r="K4" s="17">
        <v>10</v>
      </c>
      <c r="L4" s="17">
        <v>11</v>
      </c>
      <c r="M4" s="19">
        <v>12</v>
      </c>
      <c r="N4" s="19">
        <v>13</v>
      </c>
      <c r="O4" s="21">
        <v>14</v>
      </c>
      <c r="P4" s="21">
        <v>15</v>
      </c>
      <c r="Q4" s="21">
        <v>16</v>
      </c>
      <c r="R4" s="20">
        <v>17</v>
      </c>
      <c r="S4" s="22">
        <v>18</v>
      </c>
      <c r="T4" s="22">
        <v>19</v>
      </c>
      <c r="U4" s="22">
        <v>20</v>
      </c>
      <c r="V4" s="63">
        <v>21</v>
      </c>
      <c r="W4" s="22">
        <v>22</v>
      </c>
      <c r="X4" s="22">
        <v>23</v>
      </c>
      <c r="Y4" s="72">
        <v>24</v>
      </c>
      <c r="Z4" s="72">
        <v>25</v>
      </c>
      <c r="AA4" s="72">
        <v>26</v>
      </c>
      <c r="AB4" s="72">
        <v>27</v>
      </c>
      <c r="AC4" s="72">
        <v>28</v>
      </c>
      <c r="AD4" s="72">
        <v>29</v>
      </c>
      <c r="AE4" s="72">
        <v>30</v>
      </c>
      <c r="AF4" s="72">
        <v>31</v>
      </c>
      <c r="AG4" s="72">
        <v>32</v>
      </c>
      <c r="AH4" s="72">
        <v>33</v>
      </c>
      <c r="AI4" s="72">
        <v>34</v>
      </c>
      <c r="AJ4" s="72">
        <v>35</v>
      </c>
      <c r="AK4" s="72">
        <v>36</v>
      </c>
    </row>
    <row r="5" spans="1:37" ht="33" customHeight="1" x14ac:dyDescent="0.2">
      <c r="A5" s="33" t="s">
        <v>23</v>
      </c>
      <c r="B5" s="23"/>
      <c r="C5" s="24"/>
      <c r="D5" s="25"/>
      <c r="E5" s="25"/>
      <c r="F5" s="26"/>
      <c r="G5" s="27"/>
      <c r="H5" s="28"/>
      <c r="I5" s="28"/>
      <c r="J5" s="28"/>
      <c r="K5" s="27"/>
      <c r="L5" s="28"/>
      <c r="M5" s="25"/>
      <c r="N5" s="25"/>
      <c r="O5" s="28"/>
      <c r="P5" s="29"/>
      <c r="Q5" s="30"/>
      <c r="R5" s="31"/>
      <c r="S5" s="32"/>
      <c r="T5" s="32"/>
      <c r="U5" s="32"/>
      <c r="V5" s="35"/>
      <c r="W5" s="32"/>
      <c r="X5" s="32"/>
      <c r="Y5" s="73"/>
      <c r="Z5" s="73"/>
      <c r="AA5" s="73"/>
      <c r="AB5" s="73"/>
      <c r="AC5" s="73"/>
      <c r="AD5" s="73"/>
      <c r="AE5" s="73"/>
      <c r="AF5" s="73"/>
      <c r="AG5" s="73"/>
      <c r="AH5" s="73"/>
      <c r="AI5" s="73"/>
      <c r="AJ5" s="73"/>
      <c r="AK5" s="73"/>
    </row>
    <row r="6" spans="1:37" ht="11.25" customHeight="1" x14ac:dyDescent="0.2">
      <c r="A6" s="39" t="s">
        <v>4</v>
      </c>
      <c r="B6" s="64">
        <v>106449</v>
      </c>
      <c r="C6" s="64">
        <v>113072</v>
      </c>
      <c r="D6" s="64">
        <v>122018</v>
      </c>
      <c r="E6" s="64">
        <v>124233</v>
      </c>
      <c r="F6" s="64">
        <v>133157</v>
      </c>
      <c r="G6" s="64">
        <v>141757</v>
      </c>
      <c r="H6" s="64">
        <v>149544</v>
      </c>
      <c r="I6" s="64">
        <v>157941</v>
      </c>
      <c r="J6" s="64">
        <v>165599</v>
      </c>
      <c r="K6" s="64">
        <v>174918</v>
      </c>
      <c r="L6" s="64">
        <v>180931</v>
      </c>
      <c r="M6" s="64">
        <v>192059</v>
      </c>
      <c r="N6" s="64">
        <v>198957</v>
      </c>
      <c r="O6" s="64">
        <v>207272</v>
      </c>
      <c r="P6" s="64">
        <v>211615</v>
      </c>
      <c r="Q6" s="64">
        <v>230159</v>
      </c>
      <c r="R6" s="64">
        <v>240569</v>
      </c>
      <c r="S6" s="64">
        <v>251676</v>
      </c>
      <c r="T6" s="64">
        <v>263353</v>
      </c>
      <c r="U6" s="64">
        <v>276191</v>
      </c>
      <c r="V6" s="64">
        <v>286614.69</v>
      </c>
      <c r="W6" s="44">
        <v>301214</v>
      </c>
      <c r="X6" s="44">
        <v>313120.78999999998</v>
      </c>
      <c r="Y6" s="44">
        <v>315184</v>
      </c>
      <c r="Z6" s="44">
        <v>320791</v>
      </c>
      <c r="AA6" s="76">
        <v>269474.03999999998</v>
      </c>
      <c r="AB6" s="76">
        <v>274287</v>
      </c>
      <c r="AC6" s="76">
        <v>279405</v>
      </c>
      <c r="AD6" s="78">
        <v>285927</v>
      </c>
      <c r="AE6" s="76">
        <v>293028.13</v>
      </c>
      <c r="AF6" s="78">
        <v>298440.28999999998</v>
      </c>
      <c r="AG6" s="78">
        <v>302073</v>
      </c>
      <c r="AH6" s="78">
        <v>307573</v>
      </c>
      <c r="AI6" s="82">
        <v>300425.07999999996</v>
      </c>
      <c r="AJ6" s="78">
        <v>304231</v>
      </c>
      <c r="AK6" s="78">
        <v>286090</v>
      </c>
    </row>
    <row r="7" spans="1:37" ht="11.25" customHeight="1" x14ac:dyDescent="0.2">
      <c r="A7" s="39" t="s">
        <v>13</v>
      </c>
      <c r="B7" s="42">
        <v>423544.28899999999</v>
      </c>
      <c r="C7" s="42">
        <v>489180</v>
      </c>
      <c r="D7" s="42">
        <v>529514</v>
      </c>
      <c r="E7" s="42">
        <v>583573</v>
      </c>
      <c r="F7" s="42">
        <v>655426</v>
      </c>
      <c r="G7" s="42">
        <v>697315.38899999997</v>
      </c>
      <c r="H7" s="43">
        <v>777471</v>
      </c>
      <c r="I7" s="43">
        <v>849324</v>
      </c>
      <c r="J7" s="42">
        <v>926847</v>
      </c>
      <c r="K7" s="42">
        <v>993381.19799999997</v>
      </c>
      <c r="L7" s="42">
        <v>1143078.6810000001</v>
      </c>
      <c r="M7" s="42">
        <v>1293439.2050000001</v>
      </c>
      <c r="N7" s="42">
        <v>1438976.7849999999</v>
      </c>
      <c r="O7" s="43">
        <v>1351541.3959999999</v>
      </c>
      <c r="P7" s="43">
        <v>1453675.415</v>
      </c>
      <c r="Q7" s="42">
        <v>1562536.375</v>
      </c>
      <c r="R7" s="42">
        <v>1631719</v>
      </c>
      <c r="S7" s="42">
        <v>1733852</v>
      </c>
      <c r="T7" s="44">
        <v>1899857.2239999999</v>
      </c>
      <c r="U7" s="44">
        <v>2058610.3</v>
      </c>
      <c r="V7" s="64">
        <v>2241886.5036148499</v>
      </c>
      <c r="W7" s="44">
        <v>2549728</v>
      </c>
      <c r="X7" s="44">
        <v>2683443.5299999998</v>
      </c>
      <c r="Y7" s="44">
        <v>2521216</v>
      </c>
      <c r="Z7" s="44">
        <v>2697073</v>
      </c>
      <c r="AA7" s="44">
        <v>2946521.3450000002</v>
      </c>
      <c r="AB7" s="44">
        <v>3030133.36</v>
      </c>
      <c r="AC7" s="76">
        <v>3273996</v>
      </c>
      <c r="AD7" s="78">
        <v>3507614.753</v>
      </c>
      <c r="AE7" s="76">
        <v>3711122.9411492799</v>
      </c>
      <c r="AF7" s="78">
        <v>3801376.3916983497</v>
      </c>
      <c r="AG7" s="78">
        <v>4027928</v>
      </c>
      <c r="AH7" s="78">
        <v>4354960</v>
      </c>
      <c r="AI7" s="82">
        <v>4239815</v>
      </c>
      <c r="AJ7" s="78">
        <v>4752699</v>
      </c>
      <c r="AK7" s="78">
        <v>5515093</v>
      </c>
    </row>
    <row r="8" spans="1:37" ht="11.25" customHeight="1" x14ac:dyDescent="0.2">
      <c r="A8" s="39" t="s">
        <v>14</v>
      </c>
      <c r="B8" s="42">
        <v>186389.508</v>
      </c>
      <c r="C8" s="42">
        <v>210879</v>
      </c>
      <c r="D8" s="42">
        <v>231765</v>
      </c>
      <c r="E8" s="42">
        <v>257645</v>
      </c>
      <c r="F8" s="42">
        <v>293819</v>
      </c>
      <c r="G8" s="42">
        <v>321984.29300000001</v>
      </c>
      <c r="H8" s="43">
        <v>365706</v>
      </c>
      <c r="I8" s="43">
        <v>398177</v>
      </c>
      <c r="J8" s="42">
        <v>438451</v>
      </c>
      <c r="K8" s="42">
        <v>464033.70600000001</v>
      </c>
      <c r="L8" s="42">
        <v>512383.00800000003</v>
      </c>
      <c r="M8" s="42">
        <v>564565.91200000001</v>
      </c>
      <c r="N8" s="42">
        <v>624978.41899999999</v>
      </c>
      <c r="O8" s="43">
        <v>459188.16100000002</v>
      </c>
      <c r="P8" s="43">
        <v>481443.54100000003</v>
      </c>
      <c r="Q8" s="42">
        <v>539367.20600000001</v>
      </c>
      <c r="R8" s="42">
        <v>611390</v>
      </c>
      <c r="S8" s="42">
        <v>693576</v>
      </c>
      <c r="T8" s="44">
        <v>735600.38899999997</v>
      </c>
      <c r="U8" s="44">
        <v>782510.1</v>
      </c>
      <c r="V8" s="64">
        <v>830634.55724508001</v>
      </c>
      <c r="W8" s="44">
        <v>932010.60239501996</v>
      </c>
      <c r="X8" s="44">
        <v>1009054.09</v>
      </c>
      <c r="Y8" s="44">
        <v>1086476</v>
      </c>
      <c r="Z8" s="44">
        <v>1132923</v>
      </c>
      <c r="AA8" s="44">
        <v>1174072.611</v>
      </c>
      <c r="AB8" s="44">
        <v>1248272.936</v>
      </c>
      <c r="AC8" s="76">
        <v>1303601</v>
      </c>
      <c r="AD8" s="78">
        <v>1323655.912</v>
      </c>
      <c r="AE8" s="76">
        <v>1423085.7797462</v>
      </c>
      <c r="AF8" s="78">
        <v>1497800.3319171201</v>
      </c>
      <c r="AG8" s="78">
        <v>1508929</v>
      </c>
      <c r="AH8" s="78">
        <v>1583528</v>
      </c>
      <c r="AI8" s="82">
        <v>1575377</v>
      </c>
      <c r="AJ8" s="78">
        <v>1832136</v>
      </c>
      <c r="AK8" s="78">
        <v>1970950</v>
      </c>
    </row>
    <row r="9" spans="1:37" ht="11.25" customHeight="1" x14ac:dyDescent="0.2">
      <c r="A9" s="39" t="s">
        <v>24</v>
      </c>
      <c r="B9" s="42">
        <v>237154.77799999999</v>
      </c>
      <c r="C9" s="42">
        <v>278301</v>
      </c>
      <c r="D9" s="42">
        <v>297749</v>
      </c>
      <c r="E9" s="42">
        <v>325928</v>
      </c>
      <c r="F9" s="42">
        <v>361607</v>
      </c>
      <c r="G9" s="42">
        <v>375331.07400000002</v>
      </c>
      <c r="H9" s="43">
        <v>411866</v>
      </c>
      <c r="I9" s="43">
        <v>451148</v>
      </c>
      <c r="J9" s="42">
        <v>488396</v>
      </c>
      <c r="K9" s="42">
        <v>529347.45799999998</v>
      </c>
      <c r="L9" s="42">
        <v>630695.67300000007</v>
      </c>
      <c r="M9" s="42">
        <v>728873.29200000002</v>
      </c>
      <c r="N9" s="42">
        <v>813998.36300000001</v>
      </c>
      <c r="O9" s="43">
        <v>892353.23400000005</v>
      </c>
      <c r="P9" s="43">
        <v>972231.87400000007</v>
      </c>
      <c r="Q9" s="42">
        <v>1023169.23</v>
      </c>
      <c r="R9" s="42">
        <v>1020329</v>
      </c>
      <c r="S9" s="42">
        <v>1040275</v>
      </c>
      <c r="T9" s="44">
        <v>1164256.834</v>
      </c>
      <c r="U9" s="44">
        <v>1276100.2</v>
      </c>
      <c r="V9" s="64">
        <v>1411251.9451270101</v>
      </c>
      <c r="W9" s="44">
        <v>1617717.44126855</v>
      </c>
      <c r="X9" s="44">
        <v>1674389.44</v>
      </c>
      <c r="Y9" s="44">
        <v>1434740</v>
      </c>
      <c r="Z9" s="44">
        <v>1564150</v>
      </c>
      <c r="AA9" s="44">
        <v>1772448.7340000002</v>
      </c>
      <c r="AB9" s="44">
        <v>1781860.4239999999</v>
      </c>
      <c r="AC9" s="76">
        <v>1970395</v>
      </c>
      <c r="AD9" s="78">
        <v>2183958.841</v>
      </c>
      <c r="AE9" s="76">
        <v>2288037.16140308</v>
      </c>
      <c r="AF9" s="78">
        <v>2303576.0597812296</v>
      </c>
      <c r="AG9" s="78">
        <v>2518998</v>
      </c>
      <c r="AH9" s="78">
        <v>2771432</v>
      </c>
      <c r="AI9" s="82">
        <v>2664438</v>
      </c>
      <c r="AJ9" s="78">
        <v>2920563</v>
      </c>
      <c r="AK9" s="78">
        <v>3544143</v>
      </c>
    </row>
    <row r="10" spans="1:37" ht="11.25" customHeight="1" x14ac:dyDescent="0.2">
      <c r="A10" s="39" t="s">
        <v>5</v>
      </c>
      <c r="B10" s="42">
        <v>268389.63199999998</v>
      </c>
      <c r="C10" s="42">
        <v>292483</v>
      </c>
      <c r="D10" s="42">
        <v>310766</v>
      </c>
      <c r="E10" s="42">
        <v>354647</v>
      </c>
      <c r="F10" s="42">
        <v>398628</v>
      </c>
      <c r="G10" s="42">
        <v>435566.95400000003</v>
      </c>
      <c r="H10" s="43">
        <v>491106</v>
      </c>
      <c r="I10" s="43">
        <v>523793</v>
      </c>
      <c r="J10" s="42">
        <v>566067</v>
      </c>
      <c r="K10" s="42">
        <v>589101.85800000001</v>
      </c>
      <c r="L10" s="42">
        <v>663370.55099999998</v>
      </c>
      <c r="M10" s="42">
        <v>704345.603</v>
      </c>
      <c r="N10" s="42">
        <v>754615.63500000001</v>
      </c>
      <c r="O10" s="43">
        <v>752043.55799999996</v>
      </c>
      <c r="P10" s="43">
        <v>800675.59299999999</v>
      </c>
      <c r="Q10" s="42">
        <v>866208.38</v>
      </c>
      <c r="R10" s="42">
        <v>896974</v>
      </c>
      <c r="S10" s="42">
        <v>955267</v>
      </c>
      <c r="T10" s="44">
        <v>1072170.6610000001</v>
      </c>
      <c r="U10" s="44">
        <v>1152989.1000000001</v>
      </c>
      <c r="V10" s="64">
        <v>1252889.4853922999</v>
      </c>
      <c r="W10" s="44">
        <v>1370880.0432719099</v>
      </c>
      <c r="X10" s="44">
        <v>1445932.14</v>
      </c>
      <c r="Y10" s="44">
        <v>1378269</v>
      </c>
      <c r="Z10" s="44">
        <v>1481103</v>
      </c>
      <c r="AA10" s="44">
        <v>1593011.513</v>
      </c>
      <c r="AB10" s="44">
        <v>1647904.652</v>
      </c>
      <c r="AC10" s="76">
        <v>1734192</v>
      </c>
      <c r="AD10" s="78">
        <v>1828164.7320000001</v>
      </c>
      <c r="AE10" s="76">
        <v>1949869.2279958799</v>
      </c>
      <c r="AF10" s="78">
        <v>2013037.5102499302</v>
      </c>
      <c r="AG10" s="78">
        <v>2124421</v>
      </c>
      <c r="AH10" s="78">
        <v>2283982</v>
      </c>
      <c r="AI10" s="82">
        <v>2298965</v>
      </c>
      <c r="AJ10" s="78">
        <v>2425016</v>
      </c>
      <c r="AK10" s="78">
        <v>2686342</v>
      </c>
    </row>
    <row r="11" spans="1:37" ht="11.25" customHeight="1" x14ac:dyDescent="0.2">
      <c r="A11" s="39" t="s">
        <v>15</v>
      </c>
      <c r="B11" s="42">
        <v>167893.09400000001</v>
      </c>
      <c r="C11" s="42">
        <v>187934</v>
      </c>
      <c r="D11" s="42">
        <v>211904</v>
      </c>
      <c r="E11" s="42">
        <v>239293</v>
      </c>
      <c r="F11" s="42">
        <v>272134</v>
      </c>
      <c r="G11" s="42">
        <v>306898.93800000002</v>
      </c>
      <c r="H11" s="43">
        <v>344446</v>
      </c>
      <c r="I11" s="43">
        <v>374804</v>
      </c>
      <c r="J11" s="42">
        <v>402760</v>
      </c>
      <c r="K11" s="42">
        <v>422412.55599999998</v>
      </c>
      <c r="L11" s="42">
        <v>443051.81099999999</v>
      </c>
      <c r="M11" s="42">
        <v>467558.94</v>
      </c>
      <c r="N11" s="42">
        <v>486406.72399999999</v>
      </c>
      <c r="O11" s="43">
        <v>502832.05900000001</v>
      </c>
      <c r="P11" s="43">
        <v>518110.663</v>
      </c>
      <c r="Q11" s="42">
        <v>579080.66500000004</v>
      </c>
      <c r="R11" s="42">
        <v>630817</v>
      </c>
      <c r="S11" s="42">
        <v>691791</v>
      </c>
      <c r="T11" s="44">
        <v>754585.37399999995</v>
      </c>
      <c r="U11" s="44">
        <v>801198.7</v>
      </c>
      <c r="V11" s="64">
        <v>852638.34447429003</v>
      </c>
      <c r="W11" s="44">
        <v>920221.67582003004</v>
      </c>
      <c r="X11" s="44">
        <v>980343.47</v>
      </c>
      <c r="Y11" s="44">
        <v>1038014</v>
      </c>
      <c r="Z11" s="44">
        <v>1085889</v>
      </c>
      <c r="AA11" s="44">
        <v>1147324.1240000001</v>
      </c>
      <c r="AB11" s="44">
        <v>1194199.4639999999</v>
      </c>
      <c r="AC11" s="76">
        <v>1248192</v>
      </c>
      <c r="AD11" s="78">
        <v>1296094.236</v>
      </c>
      <c r="AE11" s="76">
        <v>1384050.1042994701</v>
      </c>
      <c r="AF11" s="78">
        <v>1467959.5921126201</v>
      </c>
      <c r="AG11" s="78">
        <v>1530528</v>
      </c>
      <c r="AH11" s="78">
        <v>1623430</v>
      </c>
      <c r="AI11" s="82">
        <v>1664936</v>
      </c>
      <c r="AJ11" s="78">
        <v>1713100</v>
      </c>
      <c r="AK11" s="78">
        <v>1778292</v>
      </c>
    </row>
    <row r="12" spans="1:37" ht="11.25" customHeight="1" x14ac:dyDescent="0.2">
      <c r="A12" s="39" t="s">
        <v>6</v>
      </c>
      <c r="B12" s="42">
        <v>55770.719000000005</v>
      </c>
      <c r="C12" s="42">
        <v>60115</v>
      </c>
      <c r="D12" s="42">
        <v>61686</v>
      </c>
      <c r="E12" s="42">
        <v>69062</v>
      </c>
      <c r="F12" s="42">
        <v>76973</v>
      </c>
      <c r="G12" s="42">
        <v>85332.14</v>
      </c>
      <c r="H12" s="43">
        <v>87462</v>
      </c>
      <c r="I12" s="43">
        <v>94992</v>
      </c>
      <c r="J12" s="42">
        <v>103053</v>
      </c>
      <c r="K12" s="42">
        <v>110723.64600000001</v>
      </c>
      <c r="L12" s="42">
        <v>127742.791</v>
      </c>
      <c r="M12" s="42">
        <v>137665.62599999999</v>
      </c>
      <c r="N12" s="42">
        <v>146170.99</v>
      </c>
      <c r="O12" s="43">
        <v>161751.48300000001</v>
      </c>
      <c r="P12" s="43">
        <v>174992.28899999999</v>
      </c>
      <c r="Q12" s="42">
        <v>199076.06700000001</v>
      </c>
      <c r="R12" s="42">
        <v>212427</v>
      </c>
      <c r="S12" s="42">
        <v>214484</v>
      </c>
      <c r="T12" s="44">
        <v>229986.76800000001</v>
      </c>
      <c r="U12" s="44">
        <v>248569.5</v>
      </c>
      <c r="V12" s="64">
        <v>276292.46310139995</v>
      </c>
      <c r="W12" s="44">
        <v>303168.45607015002</v>
      </c>
      <c r="X12" s="44">
        <v>324542.12</v>
      </c>
      <c r="Y12" s="44">
        <v>322016</v>
      </c>
      <c r="Z12" s="44">
        <v>327399</v>
      </c>
      <c r="AA12" s="44">
        <v>344942.087</v>
      </c>
      <c r="AB12" s="44">
        <v>357427.61200000002</v>
      </c>
      <c r="AC12" s="76">
        <v>371124.1</v>
      </c>
      <c r="AD12" s="78">
        <v>394127.53399999999</v>
      </c>
      <c r="AE12" s="76">
        <v>422480.07082706003</v>
      </c>
      <c r="AF12" s="78">
        <v>430566.82269939</v>
      </c>
      <c r="AG12" s="78">
        <v>465275</v>
      </c>
      <c r="AH12" s="78">
        <v>500029</v>
      </c>
      <c r="AI12" s="82">
        <v>485888</v>
      </c>
      <c r="AJ12" s="78">
        <v>556172</v>
      </c>
      <c r="AK12" s="78">
        <v>700759</v>
      </c>
    </row>
    <row r="13" spans="1:37" ht="11.25" customHeight="1" x14ac:dyDescent="0.2">
      <c r="A13" s="39" t="s">
        <v>7</v>
      </c>
      <c r="B13" s="42">
        <v>44725.819000000003</v>
      </c>
      <c r="C13" s="42">
        <v>44434</v>
      </c>
      <c r="D13" s="42">
        <v>37176</v>
      </c>
      <c r="E13" s="42">
        <v>46292</v>
      </c>
      <c r="F13" s="42">
        <v>49521</v>
      </c>
      <c r="G13" s="42">
        <v>43335.876000000004</v>
      </c>
      <c r="H13" s="43">
        <v>59198</v>
      </c>
      <c r="I13" s="43">
        <v>53997</v>
      </c>
      <c r="J13" s="42">
        <v>60254</v>
      </c>
      <c r="K13" s="42">
        <v>55965.656000000003</v>
      </c>
      <c r="L13" s="42">
        <v>92575.949000000008</v>
      </c>
      <c r="M13" s="42">
        <v>99121.036999999997</v>
      </c>
      <c r="N13" s="42">
        <v>122037.921</v>
      </c>
      <c r="O13" s="43">
        <v>87460.016000000003</v>
      </c>
      <c r="P13" s="42">
        <v>107572.641</v>
      </c>
      <c r="Q13" s="42">
        <v>88052</v>
      </c>
      <c r="R13" s="42">
        <v>53730</v>
      </c>
      <c r="S13" s="42">
        <v>48992</v>
      </c>
      <c r="T13" s="42">
        <v>87598.519000000117</v>
      </c>
      <c r="U13" s="42">
        <v>103220.90000000014</v>
      </c>
      <c r="V13" s="64">
        <v>123959</v>
      </c>
      <c r="W13" s="42">
        <v>147489.91138172988</v>
      </c>
      <c r="X13" s="42">
        <v>141046.54999999999</v>
      </c>
      <c r="Y13" s="42">
        <v>18239</v>
      </c>
      <c r="Z13" s="42">
        <f>Z10-Z11-Z12</f>
        <v>67815</v>
      </c>
      <c r="AA13" s="42">
        <v>100745.302</v>
      </c>
      <c r="AB13" s="42">
        <v>96277.576000000001</v>
      </c>
      <c r="AC13" s="42">
        <v>114876.7</v>
      </c>
      <c r="AD13" s="77">
        <v>137942.962</v>
      </c>
      <c r="AE13" s="42">
        <v>143339.05286934983</v>
      </c>
      <c r="AF13" s="77">
        <v>114511.09543792007</v>
      </c>
      <c r="AG13" s="77">
        <v>128618</v>
      </c>
      <c r="AH13" s="81">
        <v>160523</v>
      </c>
      <c r="AI13" s="83">
        <v>148141</v>
      </c>
      <c r="AJ13" s="84">
        <v>155744</v>
      </c>
      <c r="AK13" s="84">
        <v>207291</v>
      </c>
    </row>
    <row r="14" spans="1:37" ht="11.25" customHeight="1" x14ac:dyDescent="0.2">
      <c r="A14" s="39" t="s">
        <v>8</v>
      </c>
      <c r="B14" s="42">
        <v>244214.14600000001</v>
      </c>
      <c r="C14" s="42">
        <v>263468</v>
      </c>
      <c r="D14" s="42">
        <v>288681</v>
      </c>
      <c r="E14" s="42">
        <v>330815</v>
      </c>
      <c r="F14" s="42">
        <v>371508</v>
      </c>
      <c r="G14" s="42">
        <v>409446.88199999998</v>
      </c>
      <c r="H14" s="43">
        <v>458739</v>
      </c>
      <c r="I14" s="43">
        <v>490245</v>
      </c>
      <c r="J14" s="42">
        <v>530210</v>
      </c>
      <c r="K14" s="42">
        <v>548165.54399999999</v>
      </c>
      <c r="L14" s="42">
        <v>604645.495</v>
      </c>
      <c r="M14" s="42">
        <v>637916.53099999996</v>
      </c>
      <c r="N14" s="42">
        <v>677142.94099999999</v>
      </c>
      <c r="O14" s="43">
        <v>684565.87400000007</v>
      </c>
      <c r="P14" s="43">
        <v>714486.55599999998</v>
      </c>
      <c r="Q14" s="42">
        <v>796433.61400000006</v>
      </c>
      <c r="R14" s="42">
        <v>862721</v>
      </c>
      <c r="S14" s="42">
        <v>934672</v>
      </c>
      <c r="T14" s="44">
        <v>1009674.8639999999</v>
      </c>
      <c r="U14" s="44">
        <v>1058489.2</v>
      </c>
      <c r="V14" s="64">
        <v>1137908.1405291599</v>
      </c>
      <c r="W14" s="44">
        <v>1230416.1017481301</v>
      </c>
      <c r="X14" s="44">
        <v>1317227.47</v>
      </c>
      <c r="Y14" s="44">
        <v>1396365</v>
      </c>
      <c r="Z14" s="44">
        <v>1433908</v>
      </c>
      <c r="AA14" s="44">
        <v>1497202.4909999999</v>
      </c>
      <c r="AB14" s="44">
        <v>1558400.702</v>
      </c>
      <c r="AC14" s="76">
        <v>1624052</v>
      </c>
      <c r="AD14" s="78">
        <v>1700391.2609999999</v>
      </c>
      <c r="AE14" s="76">
        <v>1801265.4979914601</v>
      </c>
      <c r="AF14" s="78">
        <v>1908187.69258475</v>
      </c>
      <c r="AG14" s="78">
        <v>2013261</v>
      </c>
      <c r="AH14" s="78">
        <v>2121182</v>
      </c>
      <c r="AI14" s="82">
        <v>2186258</v>
      </c>
      <c r="AJ14" s="78">
        <v>2283306</v>
      </c>
      <c r="AK14" s="78">
        <v>2420874</v>
      </c>
    </row>
    <row r="15" spans="1:37" ht="11.25" customHeight="1" x14ac:dyDescent="0.2">
      <c r="A15" s="39" t="s">
        <v>25</v>
      </c>
      <c r="B15" s="42">
        <v>24175.486000000001</v>
      </c>
      <c r="C15" s="42">
        <v>29015</v>
      </c>
      <c r="D15" s="42">
        <v>22085</v>
      </c>
      <c r="E15" s="42">
        <v>23832</v>
      </c>
      <c r="F15" s="42">
        <v>27120</v>
      </c>
      <c r="G15" s="42">
        <v>26120.062000000002</v>
      </c>
      <c r="H15" s="43">
        <v>32367</v>
      </c>
      <c r="I15" s="43">
        <v>33548</v>
      </c>
      <c r="J15" s="42">
        <v>35858</v>
      </c>
      <c r="K15" s="42">
        <v>40936.351999999999</v>
      </c>
      <c r="L15" s="42">
        <v>58725.052000000003</v>
      </c>
      <c r="M15" s="42">
        <v>66429.069000000003</v>
      </c>
      <c r="N15" s="42">
        <v>77472.691000000006</v>
      </c>
      <c r="O15" s="43">
        <v>67477.683999999892</v>
      </c>
      <c r="P15" s="43">
        <v>86189.037000000011</v>
      </c>
      <c r="Q15" s="42">
        <v>69774.765999999945</v>
      </c>
      <c r="R15" s="42">
        <v>34253</v>
      </c>
      <c r="S15" s="42">
        <v>20595</v>
      </c>
      <c r="T15" s="45">
        <f>T10-T14</f>
        <v>62495.797000000137</v>
      </c>
      <c r="U15" s="45">
        <v>94499.90000000014</v>
      </c>
      <c r="V15" s="64">
        <v>114981.34486314002</v>
      </c>
      <c r="W15" s="44">
        <v>140463.94152377988</v>
      </c>
      <c r="X15" s="44">
        <v>128704.67</v>
      </c>
      <c r="Y15" s="44">
        <v>-18095</v>
      </c>
      <c r="Z15" s="44">
        <v>47195</v>
      </c>
      <c r="AA15" s="44">
        <v>95809.022000000114</v>
      </c>
      <c r="AB15" s="44">
        <v>89503.949999999953</v>
      </c>
      <c r="AC15" s="76">
        <v>110140</v>
      </c>
      <c r="AD15" s="78">
        <v>127773.47100000014</v>
      </c>
      <c r="AE15" s="76">
        <v>148603.73000441981</v>
      </c>
      <c r="AF15" s="78">
        <v>104849.81766518019</v>
      </c>
      <c r="AG15" s="78">
        <v>111160</v>
      </c>
      <c r="AH15" s="78">
        <v>162799</v>
      </c>
      <c r="AI15" s="82">
        <v>112707</v>
      </c>
      <c r="AJ15" s="78">
        <v>141710</v>
      </c>
      <c r="AK15" s="78">
        <v>265468</v>
      </c>
    </row>
    <row r="16" spans="1:37" ht="33" customHeight="1" x14ac:dyDescent="0.2">
      <c r="A16" s="40" t="s">
        <v>28</v>
      </c>
      <c r="B16" s="46"/>
      <c r="C16" s="47"/>
      <c r="D16" s="47"/>
      <c r="E16" s="47"/>
      <c r="F16" s="47"/>
      <c r="G16" s="47"/>
      <c r="H16" s="46"/>
      <c r="I16" s="46"/>
      <c r="J16" s="47"/>
      <c r="K16" s="48"/>
      <c r="L16" s="46"/>
      <c r="M16" s="46"/>
      <c r="N16" s="47"/>
      <c r="O16" s="46"/>
      <c r="P16" s="49"/>
      <c r="Q16" s="46"/>
      <c r="R16" s="50"/>
      <c r="S16" s="51"/>
      <c r="T16" s="51"/>
      <c r="U16" s="51"/>
      <c r="V16" s="66"/>
      <c r="W16" s="52"/>
      <c r="X16" s="52"/>
      <c r="Y16" s="52"/>
      <c r="Z16" s="52"/>
      <c r="AA16" s="52"/>
      <c r="AB16" s="52"/>
      <c r="AC16" s="52"/>
      <c r="AD16" s="52"/>
      <c r="AE16" s="52"/>
      <c r="AF16" s="52"/>
      <c r="AG16" s="52"/>
      <c r="AH16" s="52"/>
      <c r="AI16" s="52"/>
      <c r="AJ16" s="52"/>
      <c r="AK16" s="52"/>
    </row>
    <row r="17" spans="1:37" ht="11.25" customHeight="1" x14ac:dyDescent="0.2">
      <c r="A17" s="39" t="s">
        <v>4</v>
      </c>
      <c r="B17" s="42">
        <v>31170.55</v>
      </c>
      <c r="C17" s="42">
        <v>35081</v>
      </c>
      <c r="D17" s="42">
        <v>35847</v>
      </c>
      <c r="E17" s="42">
        <v>37057</v>
      </c>
      <c r="F17" s="42">
        <v>38719</v>
      </c>
      <c r="G17" s="42">
        <v>40105.39</v>
      </c>
      <c r="H17" s="43">
        <v>41276</v>
      </c>
      <c r="I17" s="43">
        <v>42383</v>
      </c>
      <c r="J17" s="42">
        <v>43956</v>
      </c>
      <c r="K17" s="42">
        <v>45801</v>
      </c>
      <c r="L17" s="42">
        <v>47917</v>
      </c>
      <c r="M17" s="42">
        <v>50774.2</v>
      </c>
      <c r="N17" s="42">
        <v>55112.83</v>
      </c>
      <c r="O17" s="43">
        <v>56658</v>
      </c>
      <c r="P17" s="43">
        <v>62694</v>
      </c>
      <c r="Q17" s="42">
        <v>66738</v>
      </c>
      <c r="R17" s="42">
        <v>70787</v>
      </c>
      <c r="S17" s="42">
        <v>73255</v>
      </c>
      <c r="T17" s="53">
        <v>76348</v>
      </c>
      <c r="U17" s="44">
        <v>76897</v>
      </c>
      <c r="V17" s="64">
        <v>79535</v>
      </c>
      <c r="W17" s="44">
        <v>81850</v>
      </c>
      <c r="X17" s="44">
        <v>84613</v>
      </c>
      <c r="Y17" s="44">
        <v>90850</v>
      </c>
      <c r="Z17" s="44">
        <v>92624</v>
      </c>
      <c r="AA17" s="44">
        <v>93436</v>
      </c>
      <c r="AB17" s="44">
        <v>92990</v>
      </c>
      <c r="AC17" s="76">
        <v>93542</v>
      </c>
      <c r="AD17" s="76">
        <v>95121</v>
      </c>
      <c r="AE17" s="76">
        <v>97484</v>
      </c>
      <c r="AF17" s="76">
        <v>99683</v>
      </c>
      <c r="AG17" s="79">
        <v>100488</v>
      </c>
      <c r="AH17" s="79">
        <v>101194</v>
      </c>
      <c r="AI17" s="78">
        <v>102078</v>
      </c>
      <c r="AJ17" s="78">
        <v>103299</v>
      </c>
      <c r="AK17" s="78">
        <v>103968</v>
      </c>
    </row>
    <row r="18" spans="1:37" ht="11.25" customHeight="1" x14ac:dyDescent="0.2">
      <c r="A18" s="39" t="s">
        <v>18</v>
      </c>
      <c r="B18" s="42">
        <v>28599</v>
      </c>
      <c r="C18" s="42">
        <v>32315</v>
      </c>
      <c r="D18" s="42">
        <v>32688</v>
      </c>
      <c r="E18" s="42">
        <v>33829</v>
      </c>
      <c r="F18" s="42">
        <v>35652</v>
      </c>
      <c r="G18" s="42">
        <v>36880</v>
      </c>
      <c r="H18" s="43">
        <v>37801</v>
      </c>
      <c r="I18" s="43">
        <v>38576</v>
      </c>
      <c r="J18" s="42">
        <v>40166</v>
      </c>
      <c r="K18" s="42">
        <v>41983</v>
      </c>
      <c r="L18" s="42">
        <v>43966</v>
      </c>
      <c r="M18" s="42">
        <v>46066</v>
      </c>
      <c r="N18" s="42">
        <v>50541</v>
      </c>
      <c r="O18" s="43">
        <v>52460</v>
      </c>
      <c r="P18" s="43">
        <v>58840</v>
      </c>
      <c r="Q18" s="42">
        <v>61501</v>
      </c>
      <c r="R18" s="42">
        <v>63650</v>
      </c>
      <c r="S18" s="42">
        <v>67101</v>
      </c>
      <c r="T18" s="53">
        <v>70004</v>
      </c>
      <c r="U18" s="44">
        <v>70613</v>
      </c>
      <c r="V18" s="64">
        <v>72800</v>
      </c>
      <c r="W18" s="44">
        <v>74364</v>
      </c>
      <c r="X18" s="44">
        <v>77457</v>
      </c>
      <c r="Y18" s="44">
        <v>83024</v>
      </c>
      <c r="Z18" s="44">
        <v>84660</v>
      </c>
      <c r="AA18" s="44">
        <v>86254</v>
      </c>
      <c r="AB18" s="44">
        <v>85500</v>
      </c>
      <c r="AC18" s="76">
        <v>85447</v>
      </c>
      <c r="AD18" s="76">
        <v>86584</v>
      </c>
      <c r="AE18" s="76">
        <v>88878</v>
      </c>
      <c r="AF18" s="76">
        <v>90699</v>
      </c>
      <c r="AG18" s="79">
        <v>91396</v>
      </c>
      <c r="AH18" s="79">
        <v>92897</v>
      </c>
      <c r="AI18" s="78">
        <v>93106</v>
      </c>
      <c r="AJ18" s="78">
        <v>93908</v>
      </c>
      <c r="AK18" s="78">
        <v>94888</v>
      </c>
    </row>
    <row r="19" spans="1:37" ht="11.25" customHeight="1" x14ac:dyDescent="0.2">
      <c r="A19" s="39" t="s">
        <v>19</v>
      </c>
      <c r="B19" s="42">
        <v>2571</v>
      </c>
      <c r="C19" s="42">
        <v>2766</v>
      </c>
      <c r="D19" s="42">
        <v>3159</v>
      </c>
      <c r="E19" s="42">
        <v>3227</v>
      </c>
      <c r="F19" s="42">
        <v>3066</v>
      </c>
      <c r="G19" s="42">
        <v>3226</v>
      </c>
      <c r="H19" s="43">
        <v>3474</v>
      </c>
      <c r="I19" s="43">
        <v>3807</v>
      </c>
      <c r="J19" s="42">
        <v>3790</v>
      </c>
      <c r="K19" s="42">
        <v>3818</v>
      </c>
      <c r="L19" s="42">
        <v>3951</v>
      </c>
      <c r="M19" s="42">
        <v>4708</v>
      </c>
      <c r="N19" s="42">
        <v>4572</v>
      </c>
      <c r="O19" s="43">
        <v>4198</v>
      </c>
      <c r="P19" s="43">
        <v>3854</v>
      </c>
      <c r="Q19" s="42">
        <v>5238</v>
      </c>
      <c r="R19" s="42">
        <v>7137</v>
      </c>
      <c r="S19" s="42">
        <v>6154</v>
      </c>
      <c r="T19" s="53">
        <v>6344</v>
      </c>
      <c r="U19" s="44">
        <v>6284</v>
      </c>
      <c r="V19" s="64">
        <v>6734</v>
      </c>
      <c r="W19" s="44">
        <v>7486</v>
      </c>
      <c r="X19" s="44">
        <v>7156</v>
      </c>
      <c r="Y19" s="44">
        <v>7826</v>
      </c>
      <c r="Z19" s="44">
        <v>7964</v>
      </c>
      <c r="AA19" s="44">
        <v>7181</v>
      </c>
      <c r="AB19" s="44">
        <v>7490</v>
      </c>
      <c r="AC19" s="76">
        <v>8095</v>
      </c>
      <c r="AD19" s="76">
        <v>8537</v>
      </c>
      <c r="AE19" s="76">
        <v>8606</v>
      </c>
      <c r="AF19" s="76">
        <v>8984</v>
      </c>
      <c r="AG19" s="79">
        <v>9092</v>
      </c>
      <c r="AH19" s="79">
        <v>8297</v>
      </c>
      <c r="AI19" s="78">
        <v>8972</v>
      </c>
      <c r="AJ19" s="78">
        <v>9390</v>
      </c>
      <c r="AK19" s="78">
        <v>9081</v>
      </c>
    </row>
    <row r="20" spans="1:37" ht="11.25" customHeight="1" x14ac:dyDescent="0.2">
      <c r="A20" s="39" t="s">
        <v>34</v>
      </c>
      <c r="B20" s="42">
        <v>71394.022944270007</v>
      </c>
      <c r="C20" s="42">
        <v>85096</v>
      </c>
      <c r="D20" s="42">
        <v>91411</v>
      </c>
      <c r="E20" s="42">
        <v>102007</v>
      </c>
      <c r="F20" s="42">
        <v>112490</v>
      </c>
      <c r="G20" s="42">
        <v>122412.01063105001</v>
      </c>
      <c r="H20" s="43">
        <v>134718</v>
      </c>
      <c r="I20" s="43">
        <v>144079</v>
      </c>
      <c r="J20" s="42">
        <v>155626</v>
      </c>
      <c r="K20" s="42">
        <v>169287.32800000001</v>
      </c>
      <c r="L20" s="42">
        <v>195570.13070625003</v>
      </c>
      <c r="M20" s="42">
        <v>232564.94869232</v>
      </c>
      <c r="N20" s="42">
        <v>280920.32034130004</v>
      </c>
      <c r="O20" s="43">
        <v>325672</v>
      </c>
      <c r="P20" s="43">
        <v>384565</v>
      </c>
      <c r="Q20" s="42">
        <v>409524</v>
      </c>
      <c r="R20" s="42">
        <v>413576.696</v>
      </c>
      <c r="S20" s="42">
        <v>383516.47618199995</v>
      </c>
      <c r="T20" s="53">
        <v>418510</v>
      </c>
      <c r="U20" s="44">
        <v>445534</v>
      </c>
      <c r="V20" s="64">
        <v>481821</v>
      </c>
      <c r="W20" s="44">
        <v>569302</v>
      </c>
      <c r="X20" s="44">
        <v>591178</v>
      </c>
      <c r="Y20" s="44">
        <v>531375</v>
      </c>
      <c r="Z20" s="44">
        <v>550894</v>
      </c>
      <c r="AA20" s="44">
        <v>584196</v>
      </c>
      <c r="AB20" s="44">
        <v>594285</v>
      </c>
      <c r="AC20" s="76">
        <v>633083</v>
      </c>
      <c r="AD20" s="76">
        <v>693337</v>
      </c>
      <c r="AE20" s="76">
        <v>738413</v>
      </c>
      <c r="AF20" s="76">
        <v>754302</v>
      </c>
      <c r="AG20" s="79">
        <v>796503</v>
      </c>
      <c r="AH20" s="79">
        <v>883290</v>
      </c>
      <c r="AI20" s="78">
        <v>894974</v>
      </c>
      <c r="AJ20" s="78">
        <v>965755</v>
      </c>
      <c r="AK20" s="78">
        <v>1079962</v>
      </c>
    </row>
    <row r="21" spans="1:37" ht="11.25" customHeight="1" x14ac:dyDescent="0.2">
      <c r="A21" s="39" t="s">
        <v>35</v>
      </c>
      <c r="B21" s="42">
        <v>94995.799495010011</v>
      </c>
      <c r="C21" s="42">
        <v>110987</v>
      </c>
      <c r="D21" s="42">
        <v>111837</v>
      </c>
      <c r="E21" s="42">
        <v>126437</v>
      </c>
      <c r="F21" s="42">
        <v>142545</v>
      </c>
      <c r="G21" s="42">
        <v>150997.21040792999</v>
      </c>
      <c r="H21" s="43">
        <v>173121</v>
      </c>
      <c r="I21" s="43">
        <v>181426</v>
      </c>
      <c r="J21" s="42">
        <v>192277</v>
      </c>
      <c r="K21" s="42">
        <v>203644</v>
      </c>
      <c r="L21" s="42">
        <v>242916.60281327998</v>
      </c>
      <c r="M21" s="42">
        <v>288587.97382274998</v>
      </c>
      <c r="N21" s="42">
        <v>342688.53931719001</v>
      </c>
      <c r="O21" s="43">
        <v>397084</v>
      </c>
      <c r="P21" s="43">
        <v>466863</v>
      </c>
      <c r="Q21" s="42">
        <v>471646</v>
      </c>
      <c r="R21" s="42">
        <v>455422.98100000003</v>
      </c>
      <c r="S21" s="42">
        <v>413006.66637699999</v>
      </c>
      <c r="T21" s="53">
        <v>474952</v>
      </c>
      <c r="U21" s="44">
        <v>509924</v>
      </c>
      <c r="V21" s="64">
        <v>545938</v>
      </c>
      <c r="W21" s="44">
        <v>645810</v>
      </c>
      <c r="X21" s="44">
        <v>652441</v>
      </c>
      <c r="Y21" s="44">
        <v>526533</v>
      </c>
      <c r="Z21" s="44">
        <v>588535</v>
      </c>
      <c r="AA21" s="44">
        <v>641019</v>
      </c>
      <c r="AB21" s="44">
        <v>641346</v>
      </c>
      <c r="AC21" s="76">
        <v>698642</v>
      </c>
      <c r="AD21" s="76">
        <v>790973</v>
      </c>
      <c r="AE21" s="76">
        <v>830323</v>
      </c>
      <c r="AF21" s="76">
        <v>829438</v>
      </c>
      <c r="AG21" s="79">
        <v>889376</v>
      </c>
      <c r="AH21" s="79">
        <v>1005722</v>
      </c>
      <c r="AI21" s="78">
        <v>987777</v>
      </c>
      <c r="AJ21" s="78">
        <v>1106694</v>
      </c>
      <c r="AK21" s="78">
        <v>1274350</v>
      </c>
    </row>
    <row r="22" spans="1:37" ht="11.25" customHeight="1" x14ac:dyDescent="0.2">
      <c r="A22" s="39" t="s">
        <v>16</v>
      </c>
      <c r="B22" s="42">
        <v>73294.291802990003</v>
      </c>
      <c r="C22" s="42">
        <v>85145</v>
      </c>
      <c r="D22" s="42">
        <v>85355</v>
      </c>
      <c r="E22" s="42">
        <v>97544</v>
      </c>
      <c r="F22" s="42">
        <v>112892</v>
      </c>
      <c r="G22" s="42">
        <v>114969.09768773</v>
      </c>
      <c r="H22" s="43">
        <v>136222</v>
      </c>
      <c r="I22" s="43">
        <v>141336</v>
      </c>
      <c r="J22" s="42">
        <v>147594</v>
      </c>
      <c r="K22" s="42">
        <v>158934</v>
      </c>
      <c r="L22" s="42">
        <v>190738.60948585</v>
      </c>
      <c r="M22" s="42">
        <v>225086.58398287001</v>
      </c>
      <c r="N22" s="42">
        <v>272412.40392666002</v>
      </c>
      <c r="O22" s="43">
        <v>317900</v>
      </c>
      <c r="P22" s="43">
        <v>363442</v>
      </c>
      <c r="Q22" s="42">
        <v>361418</v>
      </c>
      <c r="R22" s="42">
        <v>329352.67200000002</v>
      </c>
      <c r="S22" s="42">
        <v>294384.83087300003</v>
      </c>
      <c r="T22" s="53">
        <v>344314</v>
      </c>
      <c r="U22" s="44">
        <v>361158</v>
      </c>
      <c r="V22" s="64">
        <v>373084</v>
      </c>
      <c r="W22" s="44">
        <v>403668</v>
      </c>
      <c r="X22" s="44">
        <v>400320</v>
      </c>
      <c r="Y22" s="44">
        <v>287607</v>
      </c>
      <c r="Z22" s="44">
        <v>324673</v>
      </c>
      <c r="AA22" s="44">
        <v>353320</v>
      </c>
      <c r="AB22" s="44">
        <v>344755</v>
      </c>
      <c r="AC22" s="76">
        <v>373250</v>
      </c>
      <c r="AD22" s="76">
        <v>430893</v>
      </c>
      <c r="AE22" s="76">
        <v>459268</v>
      </c>
      <c r="AF22" s="76">
        <v>451741</v>
      </c>
      <c r="AG22" s="79">
        <v>476695</v>
      </c>
      <c r="AH22" s="79">
        <v>551169</v>
      </c>
      <c r="AI22" s="78">
        <v>525791</v>
      </c>
      <c r="AJ22" s="78">
        <v>599387</v>
      </c>
      <c r="AK22" s="78">
        <v>682600</v>
      </c>
    </row>
    <row r="23" spans="1:37" ht="11.25" customHeight="1" x14ac:dyDescent="0.2">
      <c r="A23" s="39" t="s">
        <v>5</v>
      </c>
      <c r="B23" s="42">
        <v>16193.10113169</v>
      </c>
      <c r="C23" s="42">
        <v>19801</v>
      </c>
      <c r="D23" s="42">
        <v>16834</v>
      </c>
      <c r="E23" s="42">
        <v>16112</v>
      </c>
      <c r="F23" s="42">
        <v>19388</v>
      </c>
      <c r="G23" s="42">
        <v>19006.037365380002</v>
      </c>
      <c r="H23" s="43">
        <v>20194</v>
      </c>
      <c r="I23" s="43">
        <v>22508</v>
      </c>
      <c r="J23" s="42">
        <v>24460</v>
      </c>
      <c r="K23" s="42">
        <v>26503.452000000001</v>
      </c>
      <c r="L23" s="42">
        <v>30814.47088574</v>
      </c>
      <c r="M23" s="42">
        <v>48246.835665170001</v>
      </c>
      <c r="N23" s="42">
        <v>55459.904321440001</v>
      </c>
      <c r="O23" s="43">
        <v>59735</v>
      </c>
      <c r="P23" s="43">
        <v>83286</v>
      </c>
      <c r="Q23" s="42">
        <v>72780</v>
      </c>
      <c r="R23" s="42">
        <v>45263.77</v>
      </c>
      <c r="S23" s="42">
        <v>27774.727021999999</v>
      </c>
      <c r="T23" s="53">
        <v>48391</v>
      </c>
      <c r="U23" s="44">
        <v>58668</v>
      </c>
      <c r="V23" s="64">
        <v>76365</v>
      </c>
      <c r="W23" s="44">
        <v>94107</v>
      </c>
      <c r="X23" s="44">
        <v>107304</v>
      </c>
      <c r="Y23" s="44">
        <v>49673</v>
      </c>
      <c r="Z23" s="44">
        <v>52179</v>
      </c>
      <c r="AA23" s="44">
        <v>72468</v>
      </c>
      <c r="AB23" s="44">
        <v>79435</v>
      </c>
      <c r="AC23" s="76">
        <v>95298</v>
      </c>
      <c r="AD23" s="76">
        <v>106118</v>
      </c>
      <c r="AE23" s="76">
        <v>119494</v>
      </c>
      <c r="AF23" s="76">
        <v>106992</v>
      </c>
      <c r="AG23" s="79">
        <v>114146</v>
      </c>
      <c r="AH23" s="79">
        <v>139014</v>
      </c>
      <c r="AI23" s="78">
        <v>144720</v>
      </c>
      <c r="AJ23" s="78">
        <v>141734</v>
      </c>
      <c r="AK23" s="78">
        <v>172253</v>
      </c>
    </row>
    <row r="24" spans="1:37" ht="11.25" customHeight="1" x14ac:dyDescent="0.2">
      <c r="A24" s="39" t="s">
        <v>8</v>
      </c>
      <c r="B24" s="42">
        <v>7140.5321367500001</v>
      </c>
      <c r="C24" s="42">
        <v>8148</v>
      </c>
      <c r="D24" s="42">
        <v>8928</v>
      </c>
      <c r="E24" s="42">
        <v>9549</v>
      </c>
      <c r="F24" s="42">
        <v>10467</v>
      </c>
      <c r="G24" s="42">
        <v>11284.953219429999</v>
      </c>
      <c r="H24" s="43">
        <v>12676</v>
      </c>
      <c r="I24" s="43">
        <v>13569</v>
      </c>
      <c r="J24" s="42">
        <v>14579</v>
      </c>
      <c r="K24" s="42">
        <v>15708</v>
      </c>
      <c r="L24" s="42">
        <v>17188.780891350001</v>
      </c>
      <c r="M24" s="42">
        <v>19851.78378763</v>
      </c>
      <c r="N24" s="42">
        <v>22413.586802060003</v>
      </c>
      <c r="O24" s="43">
        <v>25902</v>
      </c>
      <c r="P24" s="43">
        <v>33876</v>
      </c>
      <c r="Q24" s="42">
        <v>37434</v>
      </c>
      <c r="R24" s="42">
        <v>36661.463000000003</v>
      </c>
      <c r="S24" s="42">
        <v>34392.442626000004</v>
      </c>
      <c r="T24" s="53">
        <v>35099</v>
      </c>
      <c r="U24" s="44">
        <v>36552</v>
      </c>
      <c r="V24" s="64">
        <v>42822</v>
      </c>
      <c r="W24" s="44">
        <v>48797</v>
      </c>
      <c r="X24" s="44">
        <v>58751</v>
      </c>
      <c r="Y24" s="44">
        <v>60322</v>
      </c>
      <c r="Z24" s="44">
        <v>56185</v>
      </c>
      <c r="AA24" s="44">
        <v>60136</v>
      </c>
      <c r="AB24" s="44">
        <v>64320</v>
      </c>
      <c r="AC24" s="76">
        <v>64790</v>
      </c>
      <c r="AD24" s="76">
        <v>73682</v>
      </c>
      <c r="AE24" s="76">
        <v>79164</v>
      </c>
      <c r="AF24" s="76">
        <v>81008</v>
      </c>
      <c r="AG24" s="79">
        <v>88117</v>
      </c>
      <c r="AH24" s="79">
        <v>93351</v>
      </c>
      <c r="AI24" s="78">
        <v>98133</v>
      </c>
      <c r="AJ24" s="78">
        <v>111171</v>
      </c>
      <c r="AK24" s="78">
        <v>117610</v>
      </c>
    </row>
    <row r="25" spans="1:37" ht="11.25" customHeight="1" x14ac:dyDescent="0.2">
      <c r="A25" s="39" t="s">
        <v>30</v>
      </c>
      <c r="B25" s="42">
        <v>5171.4255417499999</v>
      </c>
      <c r="C25" s="42">
        <v>6116</v>
      </c>
      <c r="D25" s="42">
        <v>6676</v>
      </c>
      <c r="E25" s="42">
        <v>7218</v>
      </c>
      <c r="F25" s="42">
        <v>7911</v>
      </c>
      <c r="G25" s="42">
        <v>8560.1095222399999</v>
      </c>
      <c r="H25" s="43">
        <v>9762</v>
      </c>
      <c r="I25" s="43">
        <v>10080</v>
      </c>
      <c r="J25" s="42">
        <v>11072</v>
      </c>
      <c r="K25" s="42">
        <v>11755</v>
      </c>
      <c r="L25" s="42">
        <v>12255.881261569999</v>
      </c>
      <c r="M25" s="42">
        <v>14519.056951330002</v>
      </c>
      <c r="N25" s="42">
        <v>16420.99118275</v>
      </c>
      <c r="O25" s="43">
        <v>19394</v>
      </c>
      <c r="P25" s="43">
        <v>22763</v>
      </c>
      <c r="Q25" s="42">
        <v>27564</v>
      </c>
      <c r="R25" s="42">
        <v>27383.335999999999</v>
      </c>
      <c r="S25" s="42">
        <v>26303.108662999999</v>
      </c>
      <c r="T25" s="53">
        <v>26667</v>
      </c>
      <c r="U25" s="44">
        <v>27625</v>
      </c>
      <c r="V25" s="64">
        <v>31856</v>
      </c>
      <c r="W25" s="44">
        <v>34932</v>
      </c>
      <c r="X25" s="44">
        <v>42578</v>
      </c>
      <c r="Y25" s="44">
        <v>42822</v>
      </c>
      <c r="Z25" s="44">
        <v>40914</v>
      </c>
      <c r="AA25" s="44">
        <v>44749</v>
      </c>
      <c r="AB25" s="44">
        <v>46920</v>
      </c>
      <c r="AC25" s="76">
        <v>48578</v>
      </c>
      <c r="AD25" s="76">
        <v>54190</v>
      </c>
      <c r="AE25" s="76">
        <v>57634</v>
      </c>
      <c r="AF25" s="76">
        <v>58748</v>
      </c>
      <c r="AG25" s="79">
        <v>65808</v>
      </c>
      <c r="AH25" s="79">
        <v>70166</v>
      </c>
      <c r="AI25" s="78">
        <v>74855</v>
      </c>
      <c r="AJ25" s="78">
        <v>86400</v>
      </c>
      <c r="AK25" s="85">
        <v>92270</v>
      </c>
    </row>
    <row r="26" spans="1:37" ht="11.25" customHeight="1" x14ac:dyDescent="0.2">
      <c r="A26" s="39" t="s">
        <v>10</v>
      </c>
      <c r="B26" s="42">
        <f>B23-B24</f>
        <v>9052.5689949400003</v>
      </c>
      <c r="C26" s="42">
        <v>11653</v>
      </c>
      <c r="D26" s="42">
        <v>7906</v>
      </c>
      <c r="E26" s="42">
        <v>6563</v>
      </c>
      <c r="F26" s="42">
        <v>8921</v>
      </c>
      <c r="G26" s="42">
        <f>G23-G24</f>
        <v>7721.0841459500025</v>
      </c>
      <c r="H26" s="43">
        <v>7518</v>
      </c>
      <c r="I26" s="43">
        <v>8939</v>
      </c>
      <c r="J26" s="42">
        <v>9881</v>
      </c>
      <c r="K26" s="42">
        <v>10795</v>
      </c>
      <c r="L26" s="42">
        <f>L23-L24</f>
        <v>13625.689994389999</v>
      </c>
      <c r="M26" s="42">
        <f>M23-M24</f>
        <v>28395.051877540001</v>
      </c>
      <c r="N26" s="42">
        <f>N23-N24</f>
        <v>33046.317519379998</v>
      </c>
      <c r="O26" s="43">
        <v>33833</v>
      </c>
      <c r="P26" s="43">
        <v>49410</v>
      </c>
      <c r="Q26" s="42">
        <v>35346</v>
      </c>
      <c r="R26" s="42">
        <v>8602.3080000000009</v>
      </c>
      <c r="S26" s="54">
        <v>-6618</v>
      </c>
      <c r="T26" s="53">
        <v>13292</v>
      </c>
      <c r="U26" s="44">
        <v>22116</v>
      </c>
      <c r="V26" s="64">
        <v>33544</v>
      </c>
      <c r="W26" s="44">
        <v>45310</v>
      </c>
      <c r="X26" s="44">
        <v>48553</v>
      </c>
      <c r="Y26" s="44">
        <v>-10648</v>
      </c>
      <c r="Z26" s="44">
        <v>-4006</v>
      </c>
      <c r="AA26" s="44">
        <v>12333</v>
      </c>
      <c r="AB26" s="44">
        <v>15115</v>
      </c>
      <c r="AC26" s="76">
        <v>30507</v>
      </c>
      <c r="AD26" s="76">
        <v>32437</v>
      </c>
      <c r="AE26" s="76">
        <v>40330</v>
      </c>
      <c r="AF26" s="76">
        <v>25984</v>
      </c>
      <c r="AG26" s="79">
        <v>26029</v>
      </c>
      <c r="AH26" s="79">
        <v>45664</v>
      </c>
      <c r="AI26" s="78">
        <v>46587</v>
      </c>
      <c r="AJ26" s="78">
        <v>30562</v>
      </c>
      <c r="AK26" s="78">
        <v>54643</v>
      </c>
    </row>
    <row r="27" spans="1:37" ht="11.25" customHeight="1" x14ac:dyDescent="0.2">
      <c r="A27" s="39" t="s">
        <v>31</v>
      </c>
      <c r="B27" s="42">
        <v>9994.728000000001</v>
      </c>
      <c r="C27" s="42">
        <v>12252</v>
      </c>
      <c r="D27" s="42">
        <v>11234</v>
      </c>
      <c r="E27" s="42">
        <v>10378</v>
      </c>
      <c r="F27" s="42">
        <v>12022</v>
      </c>
      <c r="G27" s="42">
        <v>11931.059510339999</v>
      </c>
      <c r="H27" s="43">
        <v>13209</v>
      </c>
      <c r="I27" s="43">
        <v>14078</v>
      </c>
      <c r="J27" s="42">
        <v>15093</v>
      </c>
      <c r="K27" s="42">
        <v>14978.271000000001</v>
      </c>
      <c r="L27" s="42">
        <v>20355.290231260002</v>
      </c>
      <c r="M27" s="42">
        <v>26188.509985830002</v>
      </c>
      <c r="N27" s="42">
        <v>34801.24235791</v>
      </c>
      <c r="O27" s="43">
        <v>39313</v>
      </c>
      <c r="P27" s="43">
        <v>57142</v>
      </c>
      <c r="Q27" s="42">
        <v>48830</v>
      </c>
      <c r="R27" s="42">
        <v>25719.096000000001</v>
      </c>
      <c r="S27" s="42">
        <v>17647.617801</v>
      </c>
      <c r="T27" s="45">
        <v>25193</v>
      </c>
      <c r="U27" s="45">
        <v>34019</v>
      </c>
      <c r="V27" s="65">
        <v>44269</v>
      </c>
      <c r="W27" s="45">
        <v>54200</v>
      </c>
      <c r="X27" s="45">
        <v>62837</v>
      </c>
      <c r="Y27" s="44">
        <v>23094</v>
      </c>
      <c r="Z27" s="44">
        <v>17574</v>
      </c>
      <c r="AA27" s="44">
        <v>29782</v>
      </c>
      <c r="AB27" s="44">
        <v>34220</v>
      </c>
      <c r="AC27" s="76">
        <v>38394</v>
      </c>
      <c r="AD27" s="76">
        <v>50358</v>
      </c>
      <c r="AE27" s="76">
        <v>59913</v>
      </c>
      <c r="AF27" s="76">
        <v>48838</v>
      </c>
      <c r="AG27" s="79">
        <v>44187</v>
      </c>
      <c r="AH27" s="79">
        <v>64921</v>
      </c>
      <c r="AI27" s="78">
        <v>72409</v>
      </c>
      <c r="AJ27" s="78">
        <v>65966</v>
      </c>
      <c r="AK27" s="78">
        <v>83747</v>
      </c>
    </row>
    <row r="28" spans="1:37" ht="33" customHeight="1" x14ac:dyDescent="0.2">
      <c r="A28" s="55" t="s">
        <v>36</v>
      </c>
      <c r="B28" s="46"/>
      <c r="C28" s="47"/>
      <c r="D28" s="47"/>
      <c r="E28" s="47"/>
      <c r="F28" s="47"/>
      <c r="G28" s="47"/>
      <c r="H28" s="46"/>
      <c r="I28" s="46"/>
      <c r="J28" s="47"/>
      <c r="K28" s="56"/>
      <c r="L28" s="46"/>
      <c r="M28" s="46"/>
      <c r="N28" s="47"/>
      <c r="O28" s="46"/>
      <c r="P28" s="49"/>
      <c r="Q28" s="46"/>
      <c r="R28" s="50"/>
      <c r="S28" s="51"/>
      <c r="T28" s="51"/>
      <c r="U28" s="51"/>
      <c r="V28" s="66"/>
      <c r="W28" s="52"/>
      <c r="X28" s="52"/>
      <c r="Y28" s="44"/>
      <c r="Z28" s="44"/>
      <c r="AA28" s="44"/>
      <c r="AB28" s="44"/>
      <c r="AC28" s="76"/>
      <c r="AD28" s="76"/>
      <c r="AE28" s="76"/>
      <c r="AF28" s="76"/>
      <c r="AG28" s="79"/>
      <c r="AH28" s="79"/>
      <c r="AI28" s="52"/>
      <c r="AJ28" s="52"/>
      <c r="AK28" s="52"/>
    </row>
    <row r="29" spans="1:37" ht="11.25" customHeight="1" x14ac:dyDescent="0.2">
      <c r="A29" s="41" t="s">
        <v>2</v>
      </c>
      <c r="B29" s="42" t="s">
        <v>9</v>
      </c>
      <c r="C29" s="42" t="s">
        <v>9</v>
      </c>
      <c r="D29" s="42" t="s">
        <v>9</v>
      </c>
      <c r="E29" s="42" t="s">
        <v>9</v>
      </c>
      <c r="F29" s="42" t="s">
        <v>9</v>
      </c>
      <c r="G29" s="42">
        <v>31091</v>
      </c>
      <c r="H29" s="43">
        <v>32690</v>
      </c>
      <c r="I29" s="43">
        <v>31122</v>
      </c>
      <c r="J29" s="42">
        <v>32638</v>
      </c>
      <c r="K29" s="42">
        <v>35657</v>
      </c>
      <c r="L29" s="42">
        <v>36394</v>
      </c>
      <c r="M29" s="42">
        <v>40621</v>
      </c>
      <c r="N29" s="42">
        <v>39302</v>
      </c>
      <c r="O29" s="43">
        <v>46208</v>
      </c>
      <c r="P29" s="43">
        <v>42151</v>
      </c>
      <c r="Q29" s="42">
        <v>38567</v>
      </c>
      <c r="R29" s="42">
        <v>35540</v>
      </c>
      <c r="S29" s="42">
        <v>35103</v>
      </c>
      <c r="T29" s="42">
        <v>36064</v>
      </c>
      <c r="U29" s="42">
        <v>38040</v>
      </c>
      <c r="V29" s="67">
        <v>40676</v>
      </c>
      <c r="W29" s="57">
        <v>43520</v>
      </c>
      <c r="X29" s="70">
        <v>45069</v>
      </c>
      <c r="Y29" s="44">
        <v>42066</v>
      </c>
      <c r="Z29" s="44">
        <v>42469</v>
      </c>
      <c r="AA29" s="44">
        <v>43184</v>
      </c>
      <c r="AB29" s="44">
        <v>45384</v>
      </c>
      <c r="AC29" s="76">
        <v>46168</v>
      </c>
      <c r="AD29" s="76">
        <v>46380</v>
      </c>
      <c r="AE29" s="78">
        <v>67331</v>
      </c>
      <c r="AF29" s="78">
        <v>63171</v>
      </c>
      <c r="AG29" s="79" t="s">
        <v>9</v>
      </c>
      <c r="AH29" s="78">
        <v>80711</v>
      </c>
      <c r="AI29" s="79" t="s">
        <v>9</v>
      </c>
      <c r="AJ29" s="79" t="s">
        <v>9</v>
      </c>
      <c r="AK29" s="79" t="s">
        <v>9</v>
      </c>
    </row>
    <row r="30" spans="1:37" ht="11.25" customHeight="1" x14ac:dyDescent="0.2">
      <c r="A30" s="41" t="s">
        <v>21</v>
      </c>
      <c r="B30" s="42" t="s">
        <v>9</v>
      </c>
      <c r="C30" s="42" t="s">
        <v>9</v>
      </c>
      <c r="D30" s="42" t="s">
        <v>9</v>
      </c>
      <c r="E30" s="42" t="s">
        <v>9</v>
      </c>
      <c r="F30" s="42" t="s">
        <v>9</v>
      </c>
      <c r="G30" s="42">
        <v>14557</v>
      </c>
      <c r="H30" s="43">
        <v>14384</v>
      </c>
      <c r="I30" s="43">
        <v>14690</v>
      </c>
      <c r="J30" s="42">
        <v>15067</v>
      </c>
      <c r="K30" s="42">
        <v>18588</v>
      </c>
      <c r="L30" s="42">
        <v>18157</v>
      </c>
      <c r="M30" s="42">
        <v>19511</v>
      </c>
      <c r="N30" s="42">
        <v>20827</v>
      </c>
      <c r="O30" s="43">
        <v>24332</v>
      </c>
      <c r="P30" s="43">
        <v>20718</v>
      </c>
      <c r="Q30" s="42">
        <v>19336</v>
      </c>
      <c r="R30" s="42">
        <v>15277</v>
      </c>
      <c r="S30" s="42">
        <v>14495</v>
      </c>
      <c r="T30" s="42">
        <v>15580</v>
      </c>
      <c r="U30" s="42">
        <v>18099</v>
      </c>
      <c r="V30" s="67">
        <v>20387</v>
      </c>
      <c r="W30" s="57">
        <v>22191</v>
      </c>
      <c r="X30" s="70">
        <v>21273</v>
      </c>
      <c r="Y30" s="44">
        <v>20371</v>
      </c>
      <c r="Z30" s="44">
        <v>19368</v>
      </c>
      <c r="AA30" s="44">
        <v>19874</v>
      </c>
      <c r="AB30" s="44">
        <v>21660</v>
      </c>
      <c r="AC30" s="76">
        <v>22727</v>
      </c>
      <c r="AD30" s="76">
        <v>23860</v>
      </c>
      <c r="AE30" s="78">
        <v>36931</v>
      </c>
      <c r="AF30" s="78">
        <v>35011</v>
      </c>
      <c r="AG30" s="79" t="s">
        <v>9</v>
      </c>
      <c r="AH30" s="78">
        <v>57211</v>
      </c>
      <c r="AI30" s="79" t="s">
        <v>9</v>
      </c>
      <c r="AJ30" s="79" t="s">
        <v>9</v>
      </c>
      <c r="AK30" s="79" t="s">
        <v>9</v>
      </c>
    </row>
    <row r="31" spans="1:37" ht="11.25" customHeight="1" x14ac:dyDescent="0.2">
      <c r="A31" s="41" t="s">
        <v>12</v>
      </c>
      <c r="B31" s="42" t="s">
        <v>9</v>
      </c>
      <c r="C31" s="42" t="s">
        <v>9</v>
      </c>
      <c r="D31" s="42" t="s">
        <v>9</v>
      </c>
      <c r="E31" s="42" t="s">
        <v>9</v>
      </c>
      <c r="F31" s="42" t="s">
        <v>9</v>
      </c>
      <c r="G31" s="42">
        <v>16534</v>
      </c>
      <c r="H31" s="43">
        <v>18306</v>
      </c>
      <c r="I31" s="43">
        <v>16432</v>
      </c>
      <c r="J31" s="42">
        <v>17571</v>
      </c>
      <c r="K31" s="42">
        <v>17070</v>
      </c>
      <c r="L31" s="42">
        <v>18237</v>
      </c>
      <c r="M31" s="42">
        <v>21109</v>
      </c>
      <c r="N31" s="42">
        <v>18475</v>
      </c>
      <c r="O31" s="43">
        <v>21876</v>
      </c>
      <c r="P31" s="43">
        <v>21433</v>
      </c>
      <c r="Q31" s="42">
        <v>19231</v>
      </c>
      <c r="R31" s="42">
        <v>20264</v>
      </c>
      <c r="S31" s="42">
        <v>20608</v>
      </c>
      <c r="T31" s="42">
        <v>20484</v>
      </c>
      <c r="U31" s="42">
        <v>19941</v>
      </c>
      <c r="V31" s="67">
        <v>20289</v>
      </c>
      <c r="W31" s="57">
        <v>21329</v>
      </c>
      <c r="X31" s="70">
        <v>23796</v>
      </c>
      <c r="Y31" s="44">
        <v>21695</v>
      </c>
      <c r="Z31" s="44">
        <v>23101</v>
      </c>
      <c r="AA31" s="44">
        <v>23310</v>
      </c>
      <c r="AB31" s="44">
        <v>23724</v>
      </c>
      <c r="AC31" s="76">
        <v>23441</v>
      </c>
      <c r="AD31" s="76">
        <v>22520</v>
      </c>
      <c r="AE31" s="78">
        <v>30400</v>
      </c>
      <c r="AF31" s="78">
        <v>28694</v>
      </c>
      <c r="AG31" s="79" t="s">
        <v>9</v>
      </c>
      <c r="AH31" s="78">
        <v>23500</v>
      </c>
      <c r="AI31" s="79" t="s">
        <v>9</v>
      </c>
      <c r="AJ31" s="79" t="s">
        <v>9</v>
      </c>
      <c r="AK31" s="79" t="s">
        <v>9</v>
      </c>
    </row>
    <row r="32" spans="1:37" x14ac:dyDescent="0.2">
      <c r="A32" s="41" t="s">
        <v>37</v>
      </c>
      <c r="B32" s="42" t="s">
        <v>9</v>
      </c>
      <c r="C32" s="42" t="s">
        <v>9</v>
      </c>
      <c r="D32" s="42" t="s">
        <v>9</v>
      </c>
      <c r="E32" s="42" t="s">
        <v>9</v>
      </c>
      <c r="F32" s="42" t="s">
        <v>9</v>
      </c>
      <c r="G32" s="42">
        <v>3511</v>
      </c>
      <c r="H32" s="43">
        <v>3385</v>
      </c>
      <c r="I32" s="43">
        <v>4069</v>
      </c>
      <c r="J32" s="42">
        <v>4694</v>
      </c>
      <c r="K32" s="42">
        <v>5380</v>
      </c>
      <c r="L32" s="42">
        <v>6280</v>
      </c>
      <c r="M32" s="42">
        <v>7295</v>
      </c>
      <c r="N32" s="42">
        <v>7809</v>
      </c>
      <c r="O32" s="43">
        <v>7585</v>
      </c>
      <c r="P32" s="43">
        <v>7722</v>
      </c>
      <c r="Q32" s="42">
        <v>8413</v>
      </c>
      <c r="R32" s="42">
        <v>7900</v>
      </c>
      <c r="S32" s="42">
        <v>7776</v>
      </c>
      <c r="T32" s="42">
        <v>8436</v>
      </c>
      <c r="U32" s="42">
        <v>9492</v>
      </c>
      <c r="V32" s="67">
        <v>10850</v>
      </c>
      <c r="W32" s="57">
        <v>11271</v>
      </c>
      <c r="X32" s="70">
        <v>11682</v>
      </c>
      <c r="Y32" s="44">
        <v>10300</v>
      </c>
      <c r="Z32" s="44">
        <v>9700</v>
      </c>
      <c r="AA32" s="44">
        <v>10966</v>
      </c>
      <c r="AB32" s="44">
        <v>11371</v>
      </c>
      <c r="AC32" s="76">
        <v>12066</v>
      </c>
      <c r="AD32" s="76">
        <v>12963</v>
      </c>
      <c r="AE32" s="78">
        <v>14407</v>
      </c>
      <c r="AF32" s="78">
        <v>13871</v>
      </c>
      <c r="AG32" s="79" t="s">
        <v>9</v>
      </c>
      <c r="AH32" s="78">
        <v>15375</v>
      </c>
      <c r="AI32" s="79" t="s">
        <v>9</v>
      </c>
      <c r="AJ32" s="79" t="s">
        <v>9</v>
      </c>
      <c r="AK32" s="79" t="s">
        <v>9</v>
      </c>
    </row>
    <row r="33" spans="1:37" x14ac:dyDescent="0.2">
      <c r="A33" s="39" t="s">
        <v>38</v>
      </c>
      <c r="B33" s="42" t="s">
        <v>9</v>
      </c>
      <c r="C33" s="42" t="s">
        <v>9</v>
      </c>
      <c r="D33" s="42" t="s">
        <v>9</v>
      </c>
      <c r="E33" s="42" t="s">
        <v>9</v>
      </c>
      <c r="F33" s="42" t="s">
        <v>9</v>
      </c>
      <c r="G33" s="42">
        <v>3513</v>
      </c>
      <c r="H33" s="43">
        <v>3333</v>
      </c>
      <c r="I33" s="43">
        <v>3960</v>
      </c>
      <c r="J33" s="42">
        <v>4479</v>
      </c>
      <c r="K33" s="42">
        <v>5117</v>
      </c>
      <c r="L33" s="42">
        <v>5787</v>
      </c>
      <c r="M33" s="42">
        <v>6619</v>
      </c>
      <c r="N33" s="42">
        <v>6903</v>
      </c>
      <c r="O33" s="43">
        <v>6484</v>
      </c>
      <c r="P33" s="43">
        <v>6835</v>
      </c>
      <c r="Q33" s="42">
        <v>7703</v>
      </c>
      <c r="R33" s="42">
        <v>7883</v>
      </c>
      <c r="S33" s="42">
        <v>7922</v>
      </c>
      <c r="T33" s="42">
        <v>8413</v>
      </c>
      <c r="U33" s="42">
        <v>8980</v>
      </c>
      <c r="V33" s="67">
        <v>9635.9210000000003</v>
      </c>
      <c r="W33" s="70">
        <v>9988</v>
      </c>
      <c r="X33" s="70">
        <v>10254</v>
      </c>
      <c r="Y33" s="44">
        <v>10218</v>
      </c>
      <c r="Z33" s="44">
        <v>9821</v>
      </c>
      <c r="AA33" s="44">
        <v>10882</v>
      </c>
      <c r="AB33" s="44">
        <v>11229</v>
      </c>
      <c r="AC33" s="76">
        <v>11703</v>
      </c>
      <c r="AD33" s="76">
        <v>12053</v>
      </c>
      <c r="AE33" s="78">
        <v>13194</v>
      </c>
      <c r="AF33" s="78">
        <v>13249</v>
      </c>
      <c r="AG33" s="79" t="s">
        <v>9</v>
      </c>
      <c r="AH33" s="78">
        <v>13714</v>
      </c>
      <c r="AI33" s="79" t="s">
        <v>9</v>
      </c>
      <c r="AJ33" s="79" t="s">
        <v>9</v>
      </c>
      <c r="AK33" s="79" t="s">
        <v>9</v>
      </c>
    </row>
    <row r="34" spans="1:37" x14ac:dyDescent="0.2">
      <c r="A34" s="39" t="s">
        <v>39</v>
      </c>
      <c r="B34" s="42" t="s">
        <v>9</v>
      </c>
      <c r="C34" s="42" t="s">
        <v>9</v>
      </c>
      <c r="D34" s="42" t="s">
        <v>9</v>
      </c>
      <c r="E34" s="42" t="s">
        <v>9</v>
      </c>
      <c r="F34" s="42" t="s">
        <v>9</v>
      </c>
      <c r="G34" s="42" t="s">
        <v>17</v>
      </c>
      <c r="H34" s="43">
        <v>52</v>
      </c>
      <c r="I34" s="43">
        <v>109</v>
      </c>
      <c r="J34" s="42">
        <v>215</v>
      </c>
      <c r="K34" s="42">
        <v>263</v>
      </c>
      <c r="L34" s="42">
        <v>493</v>
      </c>
      <c r="M34" s="42">
        <v>676</v>
      </c>
      <c r="N34" s="42">
        <v>906</v>
      </c>
      <c r="O34" s="43">
        <v>1100</v>
      </c>
      <c r="P34" s="43">
        <v>887</v>
      </c>
      <c r="Q34" s="42">
        <v>710</v>
      </c>
      <c r="R34" s="42">
        <v>18</v>
      </c>
      <c r="S34" s="54">
        <v>-146</v>
      </c>
      <c r="T34" s="42">
        <v>23</v>
      </c>
      <c r="U34" s="42">
        <v>512</v>
      </c>
      <c r="V34" s="67">
        <v>1213.6980000000001</v>
      </c>
      <c r="W34" s="57">
        <v>1283</v>
      </c>
      <c r="X34" s="70">
        <v>1427</v>
      </c>
      <c r="Y34" s="44">
        <v>82</v>
      </c>
      <c r="Z34" s="44">
        <v>-120</v>
      </c>
      <c r="AA34" s="44">
        <v>83</v>
      </c>
      <c r="AB34" s="44">
        <v>142</v>
      </c>
      <c r="AC34" s="76">
        <v>362</v>
      </c>
      <c r="AD34" s="76">
        <v>909</v>
      </c>
      <c r="AE34" s="78">
        <v>1212</v>
      </c>
      <c r="AF34" s="78">
        <v>622</v>
      </c>
      <c r="AG34" s="79" t="s">
        <v>9</v>
      </c>
      <c r="AH34" s="78">
        <v>1645</v>
      </c>
      <c r="AI34" s="79" t="s">
        <v>9</v>
      </c>
      <c r="AJ34" s="79" t="s">
        <v>9</v>
      </c>
      <c r="AK34" s="79" t="s">
        <v>9</v>
      </c>
    </row>
    <row r="35" spans="1:37" x14ac:dyDescent="0.2">
      <c r="A35" s="39" t="s">
        <v>11</v>
      </c>
      <c r="B35" s="42" t="s">
        <v>9</v>
      </c>
      <c r="C35" s="42" t="s">
        <v>9</v>
      </c>
      <c r="D35" s="42" t="s">
        <v>9</v>
      </c>
      <c r="E35" s="42" t="s">
        <v>9</v>
      </c>
      <c r="F35" s="42" t="s">
        <v>9</v>
      </c>
      <c r="G35" s="42">
        <v>389</v>
      </c>
      <c r="H35" s="43">
        <v>431</v>
      </c>
      <c r="I35" s="43">
        <v>486</v>
      </c>
      <c r="J35" s="42">
        <v>604</v>
      </c>
      <c r="K35" s="42">
        <v>643</v>
      </c>
      <c r="L35" s="42">
        <v>893</v>
      </c>
      <c r="M35" s="42">
        <v>1170</v>
      </c>
      <c r="N35" s="42">
        <v>1375</v>
      </c>
      <c r="O35" s="43">
        <v>1670</v>
      </c>
      <c r="P35" s="43">
        <v>1485</v>
      </c>
      <c r="Q35" s="42">
        <v>1427</v>
      </c>
      <c r="R35" s="42">
        <v>792</v>
      </c>
      <c r="S35" s="42">
        <v>647</v>
      </c>
      <c r="T35" s="42">
        <v>780</v>
      </c>
      <c r="U35" s="42">
        <v>1288</v>
      </c>
      <c r="V35" s="67">
        <v>2044.31</v>
      </c>
      <c r="W35" s="57">
        <v>2176</v>
      </c>
      <c r="X35" s="70">
        <v>2316</v>
      </c>
      <c r="Y35" s="44">
        <v>1209</v>
      </c>
      <c r="Z35" s="44">
        <v>931</v>
      </c>
      <c r="AA35" s="44">
        <v>1217</v>
      </c>
      <c r="AB35" s="44">
        <v>1354</v>
      </c>
      <c r="AC35" s="76">
        <v>1584</v>
      </c>
      <c r="AD35" s="76">
        <v>1986</v>
      </c>
      <c r="AE35" s="78">
        <v>2384</v>
      </c>
      <c r="AF35" s="78">
        <v>2273</v>
      </c>
      <c r="AG35" s="79" t="s">
        <v>9</v>
      </c>
      <c r="AH35" s="78">
        <v>3186</v>
      </c>
      <c r="AI35" s="79" t="s">
        <v>9</v>
      </c>
      <c r="AJ35" s="79" t="s">
        <v>9</v>
      </c>
      <c r="AK35" s="79" t="s">
        <v>9</v>
      </c>
    </row>
    <row r="36" spans="1:37" x14ac:dyDescent="0.2">
      <c r="A36" s="39" t="s">
        <v>40</v>
      </c>
      <c r="B36" s="42" t="s">
        <v>9</v>
      </c>
      <c r="C36" s="42" t="s">
        <v>9</v>
      </c>
      <c r="D36" s="42" t="s">
        <v>9</v>
      </c>
      <c r="E36" s="42" t="s">
        <v>9</v>
      </c>
      <c r="F36" s="42" t="s">
        <v>9</v>
      </c>
      <c r="G36" s="42">
        <v>391</v>
      </c>
      <c r="H36" s="43">
        <v>379</v>
      </c>
      <c r="I36" s="43">
        <v>377</v>
      </c>
      <c r="J36" s="42">
        <v>388</v>
      </c>
      <c r="K36" s="42">
        <v>380</v>
      </c>
      <c r="L36" s="42">
        <v>400</v>
      </c>
      <c r="M36" s="42">
        <v>494</v>
      </c>
      <c r="N36" s="42">
        <v>469</v>
      </c>
      <c r="O36" s="43">
        <v>569</v>
      </c>
      <c r="P36" s="43">
        <v>598</v>
      </c>
      <c r="Q36" s="42">
        <v>717</v>
      </c>
      <c r="R36" s="42">
        <v>774</v>
      </c>
      <c r="S36" s="42">
        <v>793</v>
      </c>
      <c r="T36" s="42">
        <v>757</v>
      </c>
      <c r="U36" s="42">
        <v>776</v>
      </c>
      <c r="V36" s="67">
        <v>830.61199999999997</v>
      </c>
      <c r="W36" s="57">
        <v>893</v>
      </c>
      <c r="X36" s="70">
        <v>889</v>
      </c>
      <c r="Y36" s="44">
        <v>1126</v>
      </c>
      <c r="Z36" s="44">
        <v>1051</v>
      </c>
      <c r="AA36" s="44">
        <v>1134</v>
      </c>
      <c r="AB36" s="44">
        <v>1212</v>
      </c>
      <c r="AC36" s="76">
        <v>1222</v>
      </c>
      <c r="AD36" s="76">
        <v>1077</v>
      </c>
      <c r="AE36" s="78">
        <v>1172</v>
      </c>
      <c r="AF36" s="78">
        <v>1651</v>
      </c>
      <c r="AG36" s="79" t="s">
        <v>9</v>
      </c>
      <c r="AH36" s="78">
        <v>1541</v>
      </c>
      <c r="AI36" s="79" t="s">
        <v>9</v>
      </c>
      <c r="AJ36" s="79" t="s">
        <v>9</v>
      </c>
      <c r="AK36" s="79" t="s">
        <v>9</v>
      </c>
    </row>
    <row r="37" spans="1:37" x14ac:dyDescent="0.2">
      <c r="A37" s="58" t="s">
        <v>3</v>
      </c>
      <c r="B37" s="59" t="s">
        <v>9</v>
      </c>
      <c r="C37" s="59" t="s">
        <v>9</v>
      </c>
      <c r="D37" s="59" t="s">
        <v>9</v>
      </c>
      <c r="E37" s="59" t="s">
        <v>9</v>
      </c>
      <c r="F37" s="59" t="s">
        <v>9</v>
      </c>
      <c r="G37" s="59">
        <v>99</v>
      </c>
      <c r="H37" s="60">
        <v>117</v>
      </c>
      <c r="I37" s="60">
        <v>132</v>
      </c>
      <c r="J37" s="59">
        <v>180</v>
      </c>
      <c r="K37" s="59">
        <v>191</v>
      </c>
      <c r="L37" s="59">
        <v>277</v>
      </c>
      <c r="M37" s="59">
        <v>372</v>
      </c>
      <c r="N37" s="59">
        <v>418</v>
      </c>
      <c r="O37" s="60">
        <v>506</v>
      </c>
      <c r="P37" s="60">
        <v>423</v>
      </c>
      <c r="Q37" s="59">
        <v>406</v>
      </c>
      <c r="R37" s="59">
        <v>226</v>
      </c>
      <c r="S37" s="59">
        <v>194</v>
      </c>
      <c r="T37" s="59">
        <v>220</v>
      </c>
      <c r="U37" s="59">
        <v>365</v>
      </c>
      <c r="V37" s="68">
        <v>543.26400000000001</v>
      </c>
      <c r="W37" s="61">
        <v>555</v>
      </c>
      <c r="X37" s="61">
        <v>598</v>
      </c>
      <c r="Y37" s="44">
        <v>340</v>
      </c>
      <c r="Z37" s="44">
        <v>266</v>
      </c>
      <c r="AA37" s="44">
        <v>341</v>
      </c>
      <c r="AB37" s="44">
        <v>364</v>
      </c>
      <c r="AC37" s="76">
        <v>428</v>
      </c>
      <c r="AD37" s="76">
        <v>576</v>
      </c>
      <c r="AE37" s="78">
        <v>684</v>
      </c>
      <c r="AF37" s="78">
        <v>639</v>
      </c>
      <c r="AG37" s="79" t="s">
        <v>9</v>
      </c>
      <c r="AH37" s="78">
        <v>854</v>
      </c>
      <c r="AI37" s="79" t="s">
        <v>9</v>
      </c>
      <c r="AJ37" s="79" t="s">
        <v>9</v>
      </c>
      <c r="AK37" s="79" t="s">
        <v>9</v>
      </c>
    </row>
    <row r="38" spans="1:37" x14ac:dyDescent="0.2">
      <c r="A38" s="38" t="s">
        <v>41</v>
      </c>
      <c r="B38" s="34" t="s">
        <v>9</v>
      </c>
      <c r="C38" s="34" t="s">
        <v>9</v>
      </c>
      <c r="D38" s="34" t="s">
        <v>9</v>
      </c>
      <c r="E38" s="34" t="s">
        <v>9</v>
      </c>
      <c r="F38" s="34" t="s">
        <v>9</v>
      </c>
      <c r="G38" s="34">
        <v>99</v>
      </c>
      <c r="H38" s="36">
        <v>117</v>
      </c>
      <c r="I38" s="36">
        <v>132</v>
      </c>
      <c r="J38" s="34">
        <v>181</v>
      </c>
      <c r="K38" s="34">
        <v>195</v>
      </c>
      <c r="L38" s="34">
        <v>277</v>
      </c>
      <c r="M38" s="34">
        <v>373</v>
      </c>
      <c r="N38" s="34">
        <v>423</v>
      </c>
      <c r="O38" s="36">
        <v>464</v>
      </c>
      <c r="P38" s="36">
        <v>422</v>
      </c>
      <c r="Q38" s="34">
        <v>403</v>
      </c>
      <c r="R38" s="34">
        <v>222</v>
      </c>
      <c r="S38" s="34">
        <v>193</v>
      </c>
      <c r="T38" s="34">
        <v>221</v>
      </c>
      <c r="U38" s="34">
        <v>368</v>
      </c>
      <c r="V38" s="69">
        <v>540.81899999999996</v>
      </c>
      <c r="W38" s="37">
        <v>556</v>
      </c>
      <c r="X38" s="37">
        <v>594</v>
      </c>
      <c r="Y38" s="75">
        <v>336</v>
      </c>
      <c r="Z38" s="75">
        <v>263</v>
      </c>
      <c r="AA38" s="75">
        <v>332</v>
      </c>
      <c r="AB38" s="75">
        <v>350</v>
      </c>
      <c r="AC38" s="75">
        <v>426</v>
      </c>
      <c r="AD38" s="75">
        <v>581</v>
      </c>
      <c r="AE38" s="78">
        <v>706</v>
      </c>
      <c r="AF38" s="86">
        <v>648</v>
      </c>
      <c r="AG38" s="75" t="s">
        <v>9</v>
      </c>
      <c r="AH38" s="86">
        <v>871</v>
      </c>
      <c r="AI38" s="75" t="s">
        <v>9</v>
      </c>
      <c r="AJ38" s="75" t="s">
        <v>9</v>
      </c>
      <c r="AK38" s="75" t="s">
        <v>9</v>
      </c>
    </row>
    <row r="39" spans="1:37" x14ac:dyDescent="0.2">
      <c r="A39" s="90" t="s">
        <v>22</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row>
    <row r="40" spans="1:37" ht="22.9" customHeight="1" x14ac:dyDescent="0.2">
      <c r="A40" s="91" t="s">
        <v>26</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row>
    <row r="41" spans="1:37" x14ac:dyDescent="0.2">
      <c r="A41" s="91" t="s">
        <v>20</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row>
    <row r="42" spans="1:37" ht="17.25" customHeight="1" x14ac:dyDescent="0.2">
      <c r="A42" s="91" t="s">
        <v>27</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row>
    <row r="43" spans="1:37" ht="33.75" customHeight="1" x14ac:dyDescent="0.2">
      <c r="A43" s="91" t="s">
        <v>48</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row>
    <row r="44" spans="1:37" ht="16.149999999999999" customHeight="1" x14ac:dyDescent="0.2">
      <c r="A44" s="91" t="s">
        <v>29</v>
      </c>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row>
    <row r="45" spans="1:37" ht="18.75" customHeight="1" x14ac:dyDescent="0.2">
      <c r="A45" s="91" t="s">
        <v>32</v>
      </c>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row>
    <row r="46" spans="1:37" ht="22.5" customHeight="1" x14ac:dyDescent="0.2">
      <c r="A46" s="91" t="s">
        <v>33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row>
    <row r="47" spans="1:37" ht="30" customHeight="1" x14ac:dyDescent="0.2">
      <c r="A47" s="91" t="s">
        <v>43</v>
      </c>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row>
    <row r="48" spans="1:37" ht="67.900000000000006" customHeight="1" x14ac:dyDescent="0.2">
      <c r="A48" s="91" t="s">
        <v>44</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row>
    <row r="49" spans="1:37" ht="21.6" customHeight="1" x14ac:dyDescent="0.2">
      <c r="A49" s="91" t="s">
        <v>45</v>
      </c>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row>
    <row r="50" spans="1:37" ht="40.15" customHeight="1" x14ac:dyDescent="0.2">
      <c r="A50" s="91" t="s">
        <v>46</v>
      </c>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row>
    <row r="51" spans="1:37" ht="14.45" customHeight="1" x14ac:dyDescent="0.2">
      <c r="A51" s="87" t="s">
        <v>50</v>
      </c>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row>
    <row r="52" spans="1:37" ht="14.45" customHeight="1" x14ac:dyDescent="0.2">
      <c r="A52" s="80" t="s">
        <v>49</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row>
    <row r="53" spans="1:37" ht="9" customHeight="1" x14ac:dyDescent="0.2">
      <c r="A53" s="4"/>
      <c r="B53" s="1"/>
      <c r="C53" s="1"/>
      <c r="D53" s="1"/>
      <c r="E53" s="1"/>
      <c r="F53" s="1"/>
      <c r="G53" s="1"/>
      <c r="H53" s="1"/>
      <c r="I53" s="1"/>
      <c r="J53" s="1"/>
      <c r="K53" s="1"/>
      <c r="L53" s="1"/>
      <c r="M53" s="1"/>
    </row>
    <row r="54" spans="1:37" x14ac:dyDescent="0.2">
      <c r="A54" s="1"/>
      <c r="B54" s="1"/>
      <c r="C54" s="1"/>
      <c r="D54" s="1"/>
      <c r="E54" s="1"/>
      <c r="F54" s="1"/>
      <c r="G54" s="1"/>
      <c r="H54" s="1"/>
      <c r="I54" s="1"/>
      <c r="J54" s="1"/>
      <c r="K54" s="1"/>
      <c r="L54" s="1"/>
      <c r="M54" s="1"/>
    </row>
    <row r="55" spans="1:37" ht="12.75" customHeight="1" x14ac:dyDescent="0.2">
      <c r="A55" s="3"/>
      <c r="B55" s="1"/>
      <c r="C55" s="1"/>
      <c r="D55" s="1"/>
      <c r="E55" s="1"/>
      <c r="F55" s="1"/>
      <c r="G55" s="1"/>
      <c r="H55" s="1"/>
      <c r="I55" s="1"/>
      <c r="J55" s="1"/>
      <c r="K55" s="1"/>
      <c r="L55" s="1"/>
      <c r="M55" s="1"/>
    </row>
    <row r="56" spans="1:37" x14ac:dyDescent="0.2">
      <c r="A56" s="1"/>
      <c r="B56" s="1"/>
      <c r="C56" s="1"/>
      <c r="D56" s="1"/>
      <c r="E56" s="1"/>
      <c r="F56" s="1"/>
      <c r="G56" s="1"/>
      <c r="H56" s="1"/>
      <c r="I56" s="1"/>
      <c r="J56" s="1"/>
      <c r="K56" s="1"/>
      <c r="L56" s="1"/>
      <c r="M56" s="1"/>
    </row>
    <row r="57" spans="1:37" ht="11.25" customHeight="1" x14ac:dyDescent="0.2">
      <c r="A57" s="3"/>
      <c r="B57" s="1"/>
      <c r="C57" s="1"/>
      <c r="D57" s="1"/>
      <c r="E57" s="1"/>
      <c r="F57" s="1"/>
      <c r="G57" s="1"/>
      <c r="H57" s="1"/>
      <c r="I57" s="1"/>
      <c r="J57" s="1"/>
      <c r="K57" s="1"/>
      <c r="L57" s="1"/>
      <c r="M57" s="1"/>
    </row>
    <row r="58" spans="1:37" ht="11.25" customHeight="1" x14ac:dyDescent="0.2">
      <c r="A58" s="1"/>
      <c r="B58" s="1"/>
      <c r="C58" s="1"/>
      <c r="D58" s="1"/>
      <c r="E58" s="1"/>
      <c r="F58" s="1"/>
      <c r="G58" s="1"/>
      <c r="H58" s="1"/>
      <c r="I58" s="1"/>
      <c r="J58" s="1"/>
      <c r="K58" s="1"/>
      <c r="L58" s="1"/>
      <c r="M58" s="1"/>
    </row>
    <row r="59" spans="1:37" ht="11.25" customHeight="1" x14ac:dyDescent="0.2">
      <c r="A59" s="3"/>
      <c r="B59" s="1"/>
      <c r="C59" s="1"/>
      <c r="D59" s="1"/>
      <c r="E59" s="1"/>
      <c r="F59" s="1"/>
      <c r="G59" s="1"/>
      <c r="H59" s="1"/>
      <c r="I59" s="1"/>
      <c r="J59" s="1"/>
      <c r="K59" s="1"/>
      <c r="L59" s="1"/>
      <c r="M59" s="1"/>
    </row>
    <row r="60" spans="1:37" ht="11.25" customHeight="1" x14ac:dyDescent="0.2">
      <c r="A60" s="1"/>
      <c r="B60" s="1"/>
      <c r="C60" s="1"/>
      <c r="D60" s="1"/>
      <c r="E60" s="1"/>
      <c r="F60" s="1"/>
      <c r="G60" s="1"/>
      <c r="H60" s="1"/>
      <c r="I60" s="1"/>
      <c r="J60" s="1"/>
      <c r="K60" s="1"/>
      <c r="L60" s="1"/>
      <c r="M60" s="1"/>
    </row>
    <row r="61" spans="1:37" ht="11.25" customHeight="1" x14ac:dyDescent="0.2">
      <c r="A61" s="3"/>
      <c r="B61" s="1"/>
      <c r="C61" s="1"/>
      <c r="D61" s="1"/>
      <c r="E61" s="1"/>
      <c r="F61" s="1"/>
      <c r="G61" s="1"/>
      <c r="H61" s="1"/>
      <c r="I61" s="1"/>
      <c r="J61" s="1"/>
      <c r="K61" s="1"/>
      <c r="L61" s="1"/>
      <c r="M61" s="1"/>
    </row>
    <row r="62" spans="1:37" ht="11.25" customHeight="1" x14ac:dyDescent="0.2">
      <c r="A62" s="1"/>
      <c r="B62" s="1"/>
      <c r="C62" s="1"/>
      <c r="D62" s="1"/>
      <c r="E62" s="1"/>
      <c r="F62" s="1"/>
      <c r="G62" s="1"/>
      <c r="H62" s="1"/>
      <c r="I62" s="1"/>
      <c r="J62" s="1"/>
      <c r="K62" s="1"/>
      <c r="L62" s="1"/>
      <c r="M62" s="1"/>
    </row>
    <row r="63" spans="1:37" ht="11.25" customHeight="1" x14ac:dyDescent="0.2">
      <c r="A63" s="3"/>
      <c r="B63" s="1"/>
      <c r="C63" s="1"/>
      <c r="D63" s="1"/>
      <c r="E63" s="1"/>
      <c r="F63" s="1"/>
      <c r="G63" s="1"/>
      <c r="H63" s="1"/>
      <c r="I63" s="1"/>
      <c r="J63" s="1"/>
      <c r="K63" s="1"/>
      <c r="L63" s="1"/>
      <c r="M63" s="1"/>
    </row>
    <row r="64" spans="1:37" ht="11.25" customHeight="1" x14ac:dyDescent="0.2">
      <c r="A64" s="1"/>
      <c r="B64" s="1"/>
      <c r="C64" s="1"/>
      <c r="D64" s="1"/>
      <c r="E64" s="1"/>
      <c r="F64" s="1"/>
      <c r="G64" s="1"/>
      <c r="H64" s="1"/>
      <c r="I64" s="1"/>
      <c r="J64" s="1"/>
      <c r="K64" s="1"/>
      <c r="L64" s="1"/>
      <c r="M64" s="1"/>
    </row>
    <row r="65" spans="1:13" ht="11.25" customHeight="1" x14ac:dyDescent="0.2">
      <c r="A65" s="3"/>
      <c r="B65" s="1"/>
      <c r="C65" s="1"/>
      <c r="D65" s="1"/>
      <c r="E65" s="1"/>
      <c r="F65" s="1"/>
      <c r="G65" s="1"/>
      <c r="H65" s="1"/>
      <c r="I65" s="1"/>
      <c r="J65" s="1"/>
      <c r="K65" s="1"/>
      <c r="L65" s="1"/>
      <c r="M65" s="1"/>
    </row>
    <row r="66" spans="1:13" ht="11.25" customHeight="1" x14ac:dyDescent="0.2">
      <c r="A66" s="1"/>
      <c r="B66" s="1"/>
      <c r="C66" s="1"/>
      <c r="D66" s="1"/>
      <c r="E66" s="1"/>
      <c r="F66" s="1"/>
      <c r="G66" s="1"/>
      <c r="H66" s="1"/>
      <c r="I66" s="1"/>
      <c r="J66" s="1"/>
      <c r="K66" s="1"/>
      <c r="L66" s="1"/>
      <c r="M66" s="1"/>
    </row>
    <row r="67" spans="1:13" ht="12.75" customHeight="1" x14ac:dyDescent="0.2">
      <c r="A67" s="3"/>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ht="11.25" customHeight="1" x14ac:dyDescent="0.2">
      <c r="A69" s="3"/>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ht="12.75" customHeight="1" x14ac:dyDescent="0.2"/>
  </sheetData>
  <mergeCells count="14">
    <mergeCell ref="A42:AK42"/>
    <mergeCell ref="A43:AK43"/>
    <mergeCell ref="A44:AK44"/>
    <mergeCell ref="A50:AK50"/>
    <mergeCell ref="A45:AK45"/>
    <mergeCell ref="A46:AK46"/>
    <mergeCell ref="A47:AK47"/>
    <mergeCell ref="A48:AK48"/>
    <mergeCell ref="A49:AK49"/>
    <mergeCell ref="A1:AK1"/>
    <mergeCell ref="A2:AK2"/>
    <mergeCell ref="A39:AK39"/>
    <mergeCell ref="A40:AK40"/>
    <mergeCell ref="A41:AK41"/>
  </mergeCells>
  <phoneticPr fontId="4" type="noConversion"/>
  <pageMargins left="0.2" right="0.2" top="0.17" bottom="0.17" header="0.25" footer="0.17"/>
  <pageSetup fitToHeight="2" orientation="portrait" r:id="rId1"/>
  <headerFooter alignWithMargins="0"/>
  <ignoredErrors>
    <ignoredError sqref="B4 G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vt:lpstr>
      <vt:lpstr>A!Print_Titles</vt:lpstr>
    </vt:vector>
  </TitlesOfParts>
  <Company>Statistics of Income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Dorothy L Wallace</dc:creator>
  <cp:lastModifiedBy>Belmonte Cynthia C</cp:lastModifiedBy>
  <cp:lastPrinted>2022-02-22T16:31:04Z</cp:lastPrinted>
  <dcterms:created xsi:type="dcterms:W3CDTF">1998-11-09T21:09:44Z</dcterms:created>
  <dcterms:modified xsi:type="dcterms:W3CDTF">2024-09-23T13:05:52Z</dcterms:modified>
</cp:coreProperties>
</file>